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анг!$A$1:$M$25</definedName>
    <definedName name="Print_Area" localSheetId="1">рус!$A$1:$M$24</definedName>
    <definedName name="Print_Area" localSheetId="0">узб!$A$1:$M$24</definedName>
    <definedName name="_xlnm.Print_Area" localSheetId="2">анг!$A$1:$M$24</definedName>
    <definedName name="_xlnm.Print_Area" localSheetId="1">рус!$A$1:$M$24</definedName>
    <definedName name="_xlnm.Print_Area" localSheetId="0">узб!$A$1:$M$25</definedName>
  </definedNames>
  <calcPr calcId="144525"/>
</workbook>
</file>

<file path=xl/calcChain.xml><?xml version="1.0" encoding="utf-8"?>
<calcChain xmlns="http://schemas.openxmlformats.org/spreadsheetml/2006/main">
  <c r="M21" i="2" l="1"/>
  <c r="M22" i="2"/>
  <c r="M20" i="2"/>
  <c r="M21" i="3"/>
  <c r="M22" i="3"/>
  <c r="M20" i="3"/>
  <c r="M23" i="2"/>
  <c r="M24" i="2" l="1"/>
  <c r="M23" i="3"/>
  <c r="M24" i="3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M24" i="1"/>
  <c r="H23" i="1" l="1"/>
  <c r="F23" i="1"/>
  <c r="F23" i="3" s="1"/>
  <c r="F23" i="2" s="1"/>
  <c r="J23" i="1" l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1" l="1"/>
  <c r="K23" i="3" s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<sst xmlns="http://schemas.openxmlformats.org/spreadsheetml/2006/main" count="134" uniqueCount="126">
  <si>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</si>
  <si>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</si>
  <si>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</si>
  <si>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</si>
  <si>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</si>
  <si>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</si>
  <si>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</si>
  <si>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</si>
  <si>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</si>
  <si>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</si>
  <si>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</si>
  <si>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</si>
  <si>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</si>
  <si>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</si>
  <si>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</si>
  <si>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</si>
  <si>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</si>
  <si>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</si>
  <si>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</si>
  <si>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</si>
  <si>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</si>
  <si>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</si>
  <si>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</si>
  <si>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</si>
  <si>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</si>
  <si>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</si>
  <si>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</si>
  <si>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</si>
  <si>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</si>
  <si>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</si>
  <si>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</si>
  <si>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</si>
  <si>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</si>
  <si>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</si>
  <si>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</si>
  <si>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</si>
  <si>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</si>
  <si>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</si>
  <si>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</si>
  <si>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</si>
  <si>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</si>
  <si>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</si>
  <si>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</si>
  <si>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</si>
  <si>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</si>
  <si>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</si>
  <si>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</si>
  <si>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</si>
  <si>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</si>
  <si>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</si>
  <si>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</si>
  <si>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</si>
  <si>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</si>
  <si>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</si>
  <si>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</si>
  <si>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</si>
  <si>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</si>
  <si>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</si>
  <si>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</si>
  <si>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</si>
  <si>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</si>
  <si>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</si>
  <si>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</si>
  <si>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</si>
  <si>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</si>
  <si>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</si>
  <si>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</si>
  <si>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</si>
  <si>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</si>
  <si>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</si>
  <si>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</si>
  <si>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</si>
  <si>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</si>
  <si>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</si>
  <si>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</si>
  <si>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</si>
  <si>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</si>
  <si>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</si>
  <si>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</si>
  <si>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</si>
  <si>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</si>
  <si>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</si>
  <si>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</si>
  <si>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</si>
  <si>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</si>
  <si>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</si>
  <si>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</si>
  <si>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</si>
  <si>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</si>
  <si>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</si>
  <si>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</si>
  <si>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</si>
  <si>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</si>
  <si>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</si>
  <si>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</si>
  <si>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</si>
  <si>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</si>
  <si>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</si>
  <si>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</si>
  <si>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</si>
  <si>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</si>
  <si>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</si>
  <si>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</si>
  <si>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</si>
  <si>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</si>
  <si>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</si>
  <si>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</si>
  <si>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</si>
  <si>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</si>
  <si>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</si>
  <si>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</si>
  <si>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</si>
  <si>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</si>
  <si>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</si>
  <si>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</si>
  <si>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</si>
  <si>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</si>
  <si>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2023 йил 1июль холатига талаб килиб олинмаган, жамиятга кайтарилган хамда тўланадиган дивиденд миқдори</t>
  </si>
  <si>
    <t>Умумий йигилиш 2023 йил 27 июнь</t>
  </si>
  <si>
    <t>Общее собрание 2023 год 27 июня</t>
  </si>
  <si>
    <t>General Meeting 2023 June 27</t>
  </si>
  <si>
    <t>2024 йил 1 январь холатига</t>
  </si>
  <si>
    <t>на 1 января 2024 года</t>
  </si>
  <si>
    <t xml:space="preserve">  "BIOKIMYO" АЖ  томонидан 2009-2022 йиллар якуни бўйича олинган</t>
  </si>
  <si>
    <t>о распределении чистой прибыли и выплат дивидендов по итогам 2009-2022 годов по АО  "BIOKIMYO"</t>
  </si>
  <si>
    <t xml:space="preserve"> About the received net profit distribution and payment of divedends on the results of 2009-2022 by JSC "BIOKIMYO"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</si>
</sst>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zoomScaleNormal="100" zoomScaleSheetLayoutView="100" workbookViewId="0">
      <selection activeCell="A2" sqref="A2:M2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5.14062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3" t="s">
        <v>123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x14ac:dyDescent="0.2">
      <c r="B4" s="3" t="s">
        <v>121</v>
      </c>
    </row>
    <row r="5" spans="1:18" x14ac:dyDescent="0.2">
      <c r="K5" s="34" t="s">
        <v>2</v>
      </c>
      <c r="L5" s="34"/>
      <c r="M5" s="34"/>
      <c r="R5" s="4"/>
    </row>
    <row r="6" spans="1:18" s="5" customFormat="1" ht="13.7" customHeight="1" x14ac:dyDescent="0.2">
      <c r="A6" s="35" t="s">
        <v>3</v>
      </c>
      <c r="B6" s="35" t="s">
        <v>4</v>
      </c>
      <c r="C6" s="35" t="s">
        <v>5</v>
      </c>
      <c r="D6" s="36" t="s">
        <v>6</v>
      </c>
      <c r="E6" s="36"/>
      <c r="F6" s="36"/>
      <c r="G6" s="35" t="s">
        <v>7</v>
      </c>
      <c r="H6" s="36" t="s">
        <v>8</v>
      </c>
      <c r="I6" s="36"/>
      <c r="J6" s="36"/>
      <c r="K6" s="36"/>
      <c r="L6" s="36"/>
      <c r="M6" s="36"/>
    </row>
    <row r="7" spans="1:18" s="5" customFormat="1" ht="25.5" customHeight="1" x14ac:dyDescent="0.2">
      <c r="A7" s="35"/>
      <c r="B7" s="35"/>
      <c r="C7" s="35"/>
      <c r="D7" s="35" t="s">
        <v>9</v>
      </c>
      <c r="E7" s="35" t="s">
        <v>10</v>
      </c>
      <c r="F7" s="35" t="s">
        <v>11</v>
      </c>
      <c r="G7" s="35"/>
      <c r="H7" s="35" t="s">
        <v>12</v>
      </c>
      <c r="I7" s="35" t="s">
        <v>13</v>
      </c>
      <c r="J7" s="35" t="s">
        <v>14</v>
      </c>
      <c r="K7" s="35" t="s">
        <v>15</v>
      </c>
      <c r="L7" s="35" t="s">
        <v>30</v>
      </c>
      <c r="M7" s="35" t="s">
        <v>117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81.7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38.25" x14ac:dyDescent="0.2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3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>
        <v>130970113.90000001</v>
      </c>
      <c r="Q20" s="28">
        <v>1435461600</v>
      </c>
    </row>
    <row r="21" spans="1:17" s="7" customFormat="1" ht="25.5" x14ac:dyDescent="0.2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</f>
        <v>16630817201</v>
      </c>
      <c r="L21" s="12">
        <v>6140</v>
      </c>
      <c r="M21" s="12">
        <v>214753868</v>
      </c>
    </row>
    <row r="22" spans="1:17" s="7" customFormat="1" ht="38.25" x14ac:dyDescent="0.2">
      <c r="A22" s="1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>J22-M22</f>
        <v>16780435912.5</v>
      </c>
      <c r="L22" s="12">
        <v>6175</v>
      </c>
      <c r="M22" s="12">
        <v>256410700</v>
      </c>
    </row>
    <row r="23" spans="1:17" s="7" customFormat="1" ht="25.5" x14ac:dyDescent="0.2">
      <c r="A23" s="17">
        <v>2022</v>
      </c>
      <c r="B23" s="16" t="s">
        <v>118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6">D23</f>
        <v>14568864000</v>
      </c>
      <c r="I23" s="12">
        <v>498862365</v>
      </c>
      <c r="J23" s="12">
        <f t="shared" ref="J23" si="17">H23-I23</f>
        <v>14070001635</v>
      </c>
      <c r="K23" s="12">
        <f>J23-M23</f>
        <v>13720584461.32</v>
      </c>
      <c r="L23" s="12">
        <v>2250</v>
      </c>
      <c r="M23" s="12">
        <v>349417173.68000001</v>
      </c>
    </row>
    <row r="24" spans="1:17" s="7" customFormat="1" ht="15" customHeight="1" x14ac:dyDescent="0.25">
      <c r="A24" s="20"/>
      <c r="B24" s="21" t="s">
        <v>107</v>
      </c>
      <c r="C24" s="20"/>
      <c r="D24" s="20"/>
      <c r="E24" s="20"/>
      <c r="F24" s="20"/>
      <c r="G24" s="20"/>
      <c r="H24" s="20"/>
      <c r="I24" s="37"/>
      <c r="J24" s="37"/>
      <c r="K24" s="20"/>
      <c r="L24" s="20"/>
      <c r="M24" s="26">
        <f>M18+M19+M20+M21+M22+M23</f>
        <v>951551855.57999992</v>
      </c>
    </row>
    <row r="25" spans="1:17" s="7" customFormat="1" ht="15.75" x14ac:dyDescent="0.25">
      <c r="B25" s="8"/>
    </row>
    <row r="26" spans="1:17" s="7" customFormat="1" ht="15.75" customHeight="1" x14ac:dyDescent="0.25">
      <c r="B26" s="6"/>
      <c r="I26" s="38"/>
      <c r="J26" s="38"/>
    </row>
    <row r="27" spans="1:17" s="9" customFormat="1" x14ac:dyDescent="0.2"/>
    <row r="28" spans="1:17" s="9" customFormat="1" ht="15.75" x14ac:dyDescent="0.25">
      <c r="B28" s="6"/>
      <c r="C28" s="6"/>
      <c r="D28" s="6"/>
      <c r="I28" s="38"/>
      <c r="J28" s="38"/>
    </row>
  </sheetData>
  <mergeCells count="22">
    <mergeCell ref="M7:M9"/>
    <mergeCell ref="I24:J24"/>
    <mergeCell ref="I26:J26"/>
    <mergeCell ref="I28:J28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view="pageBreakPreview" zoomScaleSheetLayoutView="10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A3" sqref="A3:M3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2.285156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0.8554687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22.7" customHeight="1" x14ac:dyDescent="0.25">
      <c r="A2" s="39" t="s">
        <v>124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8" s="1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8" x14ac:dyDescent="0.2">
      <c r="B4" s="3" t="s">
        <v>122</v>
      </c>
    </row>
    <row r="5" spans="1:18" x14ac:dyDescent="0.2">
      <c r="K5" s="34" t="s">
        <v>61</v>
      </c>
      <c r="L5" s="34"/>
      <c r="M5" s="34"/>
      <c r="R5" s="4"/>
    </row>
    <row r="6" spans="1:18" s="5" customFormat="1" ht="13.7" customHeight="1" x14ac:dyDescent="0.2">
      <c r="A6" s="35" t="s">
        <v>75</v>
      </c>
      <c r="B6" s="35" t="s">
        <v>74</v>
      </c>
      <c r="C6" s="35" t="s">
        <v>64</v>
      </c>
      <c r="D6" s="36" t="s">
        <v>63</v>
      </c>
      <c r="E6" s="36"/>
      <c r="F6" s="36"/>
      <c r="G6" s="35" t="s">
        <v>68</v>
      </c>
      <c r="H6" s="36" t="s">
        <v>62</v>
      </c>
      <c r="I6" s="36"/>
      <c r="J6" s="36"/>
      <c r="K6" s="36"/>
      <c r="L6" s="36"/>
      <c r="M6" s="36"/>
    </row>
    <row r="7" spans="1:18" s="5" customFormat="1" ht="25.5" customHeight="1" x14ac:dyDescent="0.2">
      <c r="A7" s="35"/>
      <c r="B7" s="35"/>
      <c r="C7" s="35"/>
      <c r="D7" s="35" t="s">
        <v>65</v>
      </c>
      <c r="E7" s="35" t="s">
        <v>66</v>
      </c>
      <c r="F7" s="35" t="s">
        <v>67</v>
      </c>
      <c r="G7" s="35"/>
      <c r="H7" s="35" t="s">
        <v>69</v>
      </c>
      <c r="I7" s="35" t="s">
        <v>70</v>
      </c>
      <c r="J7" s="35" t="s">
        <v>71</v>
      </c>
      <c r="K7" s="35" t="s">
        <v>72</v>
      </c>
      <c r="L7" s="35" t="s">
        <v>73</v>
      </c>
      <c r="M7" s="35" t="s">
        <v>115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49.7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130970113.90000001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214753868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16780435912.5</v>
      </c>
      <c r="L22" s="12">
        <v>6175</v>
      </c>
      <c r="M22" s="12">
        <f>узб!M22</f>
        <v>256410700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119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13720584461.32</v>
      </c>
      <c r="L23" s="15">
        <f>+узб!L23</f>
        <v>2250</v>
      </c>
      <c r="M23" s="12">
        <f>узб!M23</f>
        <v>349417173.68000001</v>
      </c>
      <c r="N23" s="22"/>
    </row>
    <row r="24" spans="1:16" s="7" customFormat="1" ht="15.75" x14ac:dyDescent="0.25">
      <c r="A24" s="24"/>
      <c r="B24" s="25" t="s">
        <v>99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1">
        <f>SUM(M18:M23)</f>
        <v>951551855.57999992</v>
      </c>
    </row>
    <row r="25" spans="1:16" s="7" customFormat="1" ht="15" customHeight="1" x14ac:dyDescent="0.25">
      <c r="B25" s="6"/>
      <c r="I25" s="38"/>
      <c r="J25" s="38"/>
    </row>
    <row r="26" spans="1:16" s="7" customFormat="1" ht="15.75" x14ac:dyDescent="0.25">
      <c r="B26" s="10"/>
    </row>
    <row r="27" spans="1:16" s="7" customFormat="1" ht="15.75" customHeight="1" x14ac:dyDescent="0.25">
      <c r="B27" s="6"/>
      <c r="I27" s="38"/>
      <c r="J27" s="38"/>
    </row>
    <row r="28" spans="1:16" s="9" customFormat="1" x14ac:dyDescent="0.2"/>
    <row r="29" spans="1:16" s="9" customFormat="1" ht="15.75" x14ac:dyDescent="0.25">
      <c r="B29" s="6"/>
      <c r="C29" s="6"/>
      <c r="D29" s="6"/>
      <c r="I29" s="38"/>
      <c r="J29" s="38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9:J29"/>
    <mergeCell ref="D7:D9"/>
    <mergeCell ref="E7:E9"/>
    <mergeCell ref="F7:F9"/>
    <mergeCell ref="H7:H9"/>
    <mergeCell ref="I7:I9"/>
    <mergeCell ref="J7:J9"/>
    <mergeCell ref="I25:J25"/>
    <mergeCell ref="I27:J27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tabSelected="1" view="pageBreakPreview" zoomScaleNormal="100" zoomScaleSheetLayoutView="100" workbookViewId="0">
      <selection activeCell="A2" sqref="A2:M2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3" t="s">
        <v>125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 x14ac:dyDescent="0.25">
      <c r="A3" s="33" t="s">
        <v>59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x14ac:dyDescent="0.2">
      <c r="B4" s="23">
        <v>45292</v>
      </c>
    </row>
    <row r="5" spans="1:18" x14ac:dyDescent="0.2">
      <c r="K5" s="34" t="s">
        <v>110</v>
      </c>
      <c r="L5" s="34"/>
      <c r="M5" s="34"/>
      <c r="R5" s="4"/>
    </row>
    <row r="6" spans="1:18" s="5" customFormat="1" ht="13.7" customHeight="1" x14ac:dyDescent="0.2">
      <c r="A6" s="35" t="s">
        <v>58</v>
      </c>
      <c r="B6" s="35" t="s">
        <v>57</v>
      </c>
      <c r="C6" s="35" t="s">
        <v>56</v>
      </c>
      <c r="D6" s="36" t="s">
        <v>55</v>
      </c>
      <c r="E6" s="36"/>
      <c r="F6" s="36"/>
      <c r="G6" s="35" t="s">
        <v>54</v>
      </c>
      <c r="H6" s="36" t="s">
        <v>53</v>
      </c>
      <c r="I6" s="36"/>
      <c r="J6" s="36"/>
      <c r="K6" s="36"/>
      <c r="L6" s="36"/>
      <c r="M6" s="36"/>
    </row>
    <row r="7" spans="1:18" s="5" customFormat="1" ht="25.5" customHeight="1" x14ac:dyDescent="0.2">
      <c r="A7" s="35"/>
      <c r="B7" s="35"/>
      <c r="C7" s="35"/>
      <c r="D7" s="35" t="s">
        <v>52</v>
      </c>
      <c r="E7" s="35" t="s">
        <v>51</v>
      </c>
      <c r="F7" s="35" t="s">
        <v>50</v>
      </c>
      <c r="G7" s="35"/>
      <c r="H7" s="35" t="s">
        <v>49</v>
      </c>
      <c r="I7" s="35" t="s">
        <v>48</v>
      </c>
      <c r="J7" s="35" t="s">
        <v>47</v>
      </c>
      <c r="K7" s="35" t="s">
        <v>46</v>
      </c>
      <c r="L7" s="35" t="s">
        <v>45</v>
      </c>
      <c r="M7" s="35" t="s">
        <v>44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49.7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130970113.90000001</v>
      </c>
    </row>
    <row r="21" spans="1:13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214753868</v>
      </c>
    </row>
    <row r="22" spans="1:13" ht="24.75" customHeight="1" x14ac:dyDescent="0.2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16780435912.5</v>
      </c>
      <c r="L22" s="12">
        <v>6175</v>
      </c>
      <c r="M22" s="12">
        <f>узб!M22</f>
        <v>256410700</v>
      </c>
    </row>
    <row r="23" spans="1:13" ht="24.75" customHeight="1" x14ac:dyDescent="0.2">
      <c r="A23" s="17">
        <v>2022</v>
      </c>
      <c r="B23" s="16" t="s">
        <v>120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13720584461.32</v>
      </c>
      <c r="L23" s="14">
        <f>+рус!L23</f>
        <v>2250</v>
      </c>
      <c r="M23" s="12">
        <f>узб!M23</f>
        <v>349417173.68000001</v>
      </c>
    </row>
    <row r="24" spans="1:13" s="7" customFormat="1" ht="15.75" x14ac:dyDescent="0.25">
      <c r="A24" s="24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2">
        <f>SUM(M20:M23)</f>
        <v>951551855.57999992</v>
      </c>
    </row>
    <row r="25" spans="1:13" s="7" customFormat="1" ht="15" customHeight="1" x14ac:dyDescent="0.25">
      <c r="B25" s="6"/>
      <c r="I25" s="38"/>
      <c r="J25" s="38"/>
    </row>
    <row r="26" spans="1:13" s="7" customFormat="1" ht="15.75" x14ac:dyDescent="0.25">
      <c r="B26" s="10"/>
    </row>
    <row r="27" spans="1:13" s="7" customFormat="1" ht="15.75" customHeight="1" x14ac:dyDescent="0.25">
      <c r="B27" s="6"/>
      <c r="I27" s="38"/>
      <c r="J27" s="38"/>
    </row>
    <row r="28" spans="1:13" s="9" customFormat="1" x14ac:dyDescent="0.2"/>
    <row r="29" spans="1:13" s="9" customFormat="1" ht="15.75" x14ac:dyDescent="0.25">
      <c r="B29" s="6"/>
      <c r="C29" s="6"/>
      <c r="D29" s="6"/>
      <c r="I29" s="38"/>
      <c r="J29" s="38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5:J25"/>
    <mergeCell ref="I27:J27"/>
    <mergeCell ref="I29:J29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2023-10-20T11:06:46Z</cp:lastPrinted>
  <dcterms:created xsi:type="dcterms:W3CDTF">2016-08-29T14:27:48Z</dcterms:created>
  <dcterms:modified xsi:type="dcterms:W3CDTF">2024-02-23T09:31:09Z</dcterms:modified>
</cp:coreProperties>
</file>