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/>
  </bookViews>
  <sheets>
    <sheet name="18.06.23п" sheetId="1" r:id="rId1"/>
    <sheet name="1С" sheetId="2" r:id="rId2"/>
  </sheets>
  <definedNames>
    <definedName name="_xlnm._FilterDatabase" localSheetId="0" hidden="1">'18.06.23п'!$A$10:$S$150</definedName>
    <definedName name="_xlnm.Print_Titles" localSheetId="0">'18.06.23п'!$10:$10</definedName>
    <definedName name="_xlnm.Print_Area" localSheetId="0">'18.06.23п'!$A$1:$G$209</definedName>
  </definedNames>
  <calcPr calcId="125725"/>
</workbook>
</file>

<file path=xl/calcChain.xml><?xml version="1.0" encoding="utf-8"?>
<calcChain xmlns="http://schemas.openxmlformats.org/spreadsheetml/2006/main">
  <c r="F206" i="1"/>
  <c r="G153"/>
  <c r="L154" s="1"/>
  <c r="G95"/>
  <c r="L96" s="1"/>
  <c r="G96"/>
  <c r="L97" s="1"/>
  <c r="G97"/>
  <c r="G60"/>
  <c r="L94" s="1"/>
  <c r="G94"/>
  <c r="G98"/>
  <c r="L99" s="1"/>
  <c r="G12"/>
  <c r="L12" s="1"/>
  <c r="G13"/>
  <c r="L13" s="1"/>
  <c r="G14"/>
  <c r="L14" s="1"/>
  <c r="G15"/>
  <c r="L15" s="1"/>
  <c r="G16"/>
  <c r="L16" s="1"/>
  <c r="G17"/>
  <c r="L17" s="1"/>
  <c r="G18"/>
  <c r="L18" s="1"/>
  <c r="G20"/>
  <c r="L19" s="1"/>
  <c r="G21"/>
  <c r="G19"/>
  <c r="G22"/>
  <c r="L22" s="1"/>
  <c r="G23"/>
  <c r="L23" s="1"/>
  <c r="G24"/>
  <c r="L24" s="1"/>
  <c r="G25"/>
  <c r="L25" s="1"/>
  <c r="G26"/>
  <c r="L26" s="1"/>
  <c r="G27"/>
  <c r="L27" s="1"/>
  <c r="G28"/>
  <c r="L28" s="1"/>
  <c r="G162"/>
  <c r="L29" s="1"/>
  <c r="G29"/>
  <c r="L30" s="1"/>
  <c r="G30"/>
  <c r="L31" s="1"/>
  <c r="G31"/>
  <c r="L32" s="1"/>
  <c r="G32"/>
  <c r="L33" s="1"/>
  <c r="G33"/>
  <c r="G34"/>
  <c r="L35" s="1"/>
  <c r="G35"/>
  <c r="L36" s="1"/>
  <c r="G36"/>
  <c r="L37" s="1"/>
  <c r="G37"/>
  <c r="L38" s="1"/>
  <c r="G38"/>
  <c r="L39" s="1"/>
  <c r="G39"/>
  <c r="G40"/>
  <c r="L41" s="1"/>
  <c r="G41"/>
  <c r="L42" s="1"/>
  <c r="G42"/>
  <c r="L43" s="1"/>
  <c r="G43"/>
  <c r="L44" s="1"/>
  <c r="G45"/>
  <c r="L45" s="1"/>
  <c r="G44"/>
  <c r="G46"/>
  <c r="L47" s="1"/>
  <c r="G47"/>
  <c r="L48" s="1"/>
  <c r="G48"/>
  <c r="L49" s="1"/>
  <c r="G49"/>
  <c r="L50" s="1"/>
  <c r="G50"/>
  <c r="L51" s="1"/>
  <c r="G51"/>
  <c r="G52"/>
  <c r="L53" s="1"/>
  <c r="G53"/>
  <c r="L54" s="1"/>
  <c r="G54"/>
  <c r="L55" s="1"/>
  <c r="G55"/>
  <c r="L56" s="1"/>
  <c r="G56"/>
  <c r="L57" s="1"/>
  <c r="G57"/>
  <c r="G58"/>
  <c r="G61"/>
  <c r="L60" s="1"/>
  <c r="G62"/>
  <c r="G63"/>
  <c r="G64"/>
  <c r="G65"/>
  <c r="G66"/>
  <c r="L65" s="1"/>
  <c r="G67"/>
  <c r="G68"/>
  <c r="G69"/>
  <c r="G70"/>
  <c r="G71"/>
  <c r="G72"/>
  <c r="L71" s="1"/>
  <c r="G73"/>
  <c r="G74"/>
  <c r="G75"/>
  <c r="G76"/>
  <c r="G77"/>
  <c r="G78"/>
  <c r="L77" s="1"/>
  <c r="G79"/>
  <c r="G80"/>
  <c r="G81"/>
  <c r="G82"/>
  <c r="G83"/>
  <c r="G59"/>
  <c r="L83" s="1"/>
  <c r="G84"/>
  <c r="L84" s="1"/>
  <c r="G85"/>
  <c r="L85" s="1"/>
  <c r="G86"/>
  <c r="L86" s="1"/>
  <c r="G87"/>
  <c r="L87" s="1"/>
  <c r="G88"/>
  <c r="L88" s="1"/>
  <c r="G89"/>
  <c r="L89" s="1"/>
  <c r="G90"/>
  <c r="L90" s="1"/>
  <c r="G91"/>
  <c r="L91" s="1"/>
  <c r="G92"/>
  <c r="L92" s="1"/>
  <c r="G93"/>
  <c r="L93" s="1"/>
  <c r="G99"/>
  <c r="G100"/>
  <c r="L101" s="1"/>
  <c r="G101"/>
  <c r="L102" s="1"/>
  <c r="G102"/>
  <c r="L103" s="1"/>
  <c r="G103"/>
  <c r="L104" s="1"/>
  <c r="G104"/>
  <c r="L105" s="1"/>
  <c r="G105"/>
  <c r="G106"/>
  <c r="L107" s="1"/>
  <c r="G107"/>
  <c r="L108" s="1"/>
  <c r="G108"/>
  <c r="L109" s="1"/>
  <c r="G109"/>
  <c r="L110" s="1"/>
  <c r="G110"/>
  <c r="L111" s="1"/>
  <c r="G111"/>
  <c r="G113"/>
  <c r="L114" s="1"/>
  <c r="G114"/>
  <c r="L115" s="1"/>
  <c r="G115"/>
  <c r="L116" s="1"/>
  <c r="G116"/>
  <c r="L117" s="1"/>
  <c r="G117"/>
  <c r="L118" s="1"/>
  <c r="G118"/>
  <c r="G119"/>
  <c r="L120" s="1"/>
  <c r="G120"/>
  <c r="L121" s="1"/>
  <c r="G121"/>
  <c r="L122" s="1"/>
  <c r="G122"/>
  <c r="L123" s="1"/>
  <c r="G123"/>
  <c r="L124" s="1"/>
  <c r="G124"/>
  <c r="G125"/>
  <c r="L126" s="1"/>
  <c r="G126"/>
  <c r="L127" s="1"/>
  <c r="G127"/>
  <c r="L128" s="1"/>
  <c r="G128"/>
  <c r="L129" s="1"/>
  <c r="G129"/>
  <c r="L130" s="1"/>
  <c r="G130"/>
  <c r="G131"/>
  <c r="L132" s="1"/>
  <c r="G132"/>
  <c r="L133" s="1"/>
  <c r="G133"/>
  <c r="L134" s="1"/>
  <c r="G134"/>
  <c r="L135" s="1"/>
  <c r="G135"/>
  <c r="L136" s="1"/>
  <c r="G136"/>
  <c r="G137"/>
  <c r="L138" s="1"/>
  <c r="G138"/>
  <c r="L139" s="1"/>
  <c r="G139"/>
  <c r="L140" s="1"/>
  <c r="G140"/>
  <c r="L141" s="1"/>
  <c r="G141"/>
  <c r="L142" s="1"/>
  <c r="G142"/>
  <c r="G143"/>
  <c r="L144" s="1"/>
  <c r="G144"/>
  <c r="L145" s="1"/>
  <c r="G145"/>
  <c r="L146" s="1"/>
  <c r="G146"/>
  <c r="L147" s="1"/>
  <c r="G147"/>
  <c r="L148" s="1"/>
  <c r="G148"/>
  <c r="G149"/>
  <c r="L150" s="1"/>
  <c r="G150"/>
  <c r="L151" s="1"/>
  <c r="G151"/>
  <c r="L152" s="1"/>
  <c r="G152"/>
  <c r="G154"/>
  <c r="L155" s="1"/>
  <c r="G155"/>
  <c r="G156"/>
  <c r="L157" s="1"/>
  <c r="G157"/>
  <c r="L158" s="1"/>
  <c r="G158"/>
  <c r="L159" s="1"/>
  <c r="G159"/>
  <c r="L160" s="1"/>
  <c r="G160"/>
  <c r="L161" s="1"/>
  <c r="G161"/>
  <c r="G163"/>
  <c r="L163" s="1"/>
  <c r="G164"/>
  <c r="L164" s="1"/>
  <c r="G165"/>
  <c r="L165" s="1"/>
  <c r="G166"/>
  <c r="L166" s="1"/>
  <c r="G167"/>
  <c r="L167" s="1"/>
  <c r="G168"/>
  <c r="L168" s="1"/>
  <c r="G169"/>
  <c r="L169" s="1"/>
  <c r="G170"/>
  <c r="L170" s="1"/>
  <c r="G171"/>
  <c r="L171" s="1"/>
  <c r="G172"/>
  <c r="L172" s="1"/>
  <c r="G173"/>
  <c r="L173" s="1"/>
  <c r="G174"/>
  <c r="L174" s="1"/>
  <c r="G175"/>
  <c r="L175" s="1"/>
  <c r="G176"/>
  <c r="L176" s="1"/>
  <c r="G177"/>
  <c r="L177" s="1"/>
  <c r="G178"/>
  <c r="L178" s="1"/>
  <c r="G179"/>
  <c r="L179" s="1"/>
  <c r="G180"/>
  <c r="L180" s="1"/>
  <c r="G181"/>
  <c r="L181" s="1"/>
  <c r="G182"/>
  <c r="L182" s="1"/>
  <c r="G183"/>
  <c r="L183" s="1"/>
  <c r="G184"/>
  <c r="L184" s="1"/>
  <c r="G185"/>
  <c r="L185" s="1"/>
  <c r="G186"/>
  <c r="L186" s="1"/>
  <c r="G187"/>
  <c r="L187" s="1"/>
  <c r="G188"/>
  <c r="L188" s="1"/>
  <c r="G189"/>
  <c r="L189" s="1"/>
  <c r="G190"/>
  <c r="L190" s="1"/>
  <c r="G191"/>
  <c r="L191" s="1"/>
  <c r="G192"/>
  <c r="L192" s="1"/>
  <c r="G193"/>
  <c r="L193" s="1"/>
  <c r="G194"/>
  <c r="L194" s="1"/>
  <c r="G195"/>
  <c r="L195" s="1"/>
  <c r="G196"/>
  <c r="L196" s="1"/>
  <c r="G197"/>
  <c r="L197" s="1"/>
  <c r="G198"/>
  <c r="L198" s="1"/>
  <c r="G199"/>
  <c r="L199" s="1"/>
  <c r="G200"/>
  <c r="L200" s="1"/>
  <c r="G201"/>
  <c r="L201" s="1"/>
  <c r="G202"/>
  <c r="L202" s="1"/>
  <c r="G203"/>
  <c r="L203" s="1"/>
  <c r="G204"/>
  <c r="L59" l="1"/>
  <c r="L72"/>
  <c r="L73"/>
  <c r="L61"/>
  <c r="L153"/>
  <c r="L80"/>
  <c r="L74"/>
  <c r="L62"/>
  <c r="L20"/>
  <c r="L98"/>
  <c r="L81"/>
  <c r="L75"/>
  <c r="L69"/>
  <c r="L63"/>
  <c r="L21"/>
  <c r="L162"/>
  <c r="L156"/>
  <c r="L149"/>
  <c r="L143"/>
  <c r="L137"/>
  <c r="L131"/>
  <c r="L125"/>
  <c r="L119"/>
  <c r="L106"/>
  <c r="L100"/>
  <c r="L82"/>
  <c r="L76"/>
  <c r="L70"/>
  <c r="L64"/>
  <c r="L58"/>
  <c r="L52"/>
  <c r="L46"/>
  <c r="L40"/>
  <c r="L34"/>
  <c r="L95"/>
  <c r="L78"/>
  <c r="L66"/>
  <c r="L79"/>
  <c r="L67"/>
  <c r="L68"/>
  <c r="E227"/>
  <c r="D227"/>
  <c r="C227"/>
  <c r="E206"/>
  <c r="D206"/>
  <c r="C112"/>
  <c r="G11"/>
  <c r="L11" s="1"/>
  <c r="C206" l="1"/>
  <c r="G112"/>
  <c r="G227"/>
  <c r="L113" l="1"/>
  <c r="L112"/>
  <c r="G206"/>
</calcChain>
</file>

<file path=xl/sharedStrings.xml><?xml version="1.0" encoding="utf-8"?>
<sst xmlns="http://schemas.openxmlformats.org/spreadsheetml/2006/main" count="736" uniqueCount="537">
  <si>
    <t>Приложение №16</t>
  </si>
  <si>
    <t>к протоколу Наблюдательного совета</t>
  </si>
  <si>
    <t>№1 от 26 июля 2022 года</t>
  </si>
  <si>
    <t>ИНФОРМАЦИЯ</t>
  </si>
  <si>
    <t>по невостребованным дивидендам АО "BIOKIMYO"</t>
  </si>
  <si>
    <t>по итогам 2018-2022 годов</t>
  </si>
  <si>
    <t>Код</t>
  </si>
  <si>
    <t>Ф.И.О.акционеров</t>
  </si>
  <si>
    <t>Всего</t>
  </si>
  <si>
    <t xml:space="preserve"> 718</t>
  </si>
  <si>
    <t>Abdullayeva Kamilla Maxmutovna</t>
  </si>
  <si>
    <t xml:space="preserve"> 650</t>
  </si>
  <si>
    <t>Abduraxmanov Azizbek Alisherovich</t>
  </si>
  <si>
    <t>Akbarova Nigora Ruxiddinovna</t>
  </si>
  <si>
    <t xml:space="preserve"> 653</t>
  </si>
  <si>
    <t>Alimov Shamshod Oybek o'g'li</t>
  </si>
  <si>
    <t xml:space="preserve"> 654</t>
  </si>
  <si>
    <t>Aliqulov Elbek Orziqul o'g'li</t>
  </si>
  <si>
    <t xml:space="preserve">  89</t>
  </si>
  <si>
    <t>Gapurov Miragzam Bekmurzayevich</t>
  </si>
  <si>
    <t xml:space="preserve"> 710</t>
  </si>
  <si>
    <t>Hobor Aquinas Adam</t>
  </si>
  <si>
    <t xml:space="preserve"> 663</t>
  </si>
  <si>
    <t>Kasimova Nargiza Sultanbayevna</t>
  </si>
  <si>
    <t xml:space="preserve"> 328</t>
  </si>
  <si>
    <t>Kurbanov Jo'ra</t>
  </si>
  <si>
    <t xml:space="preserve"> 770</t>
  </si>
  <si>
    <t>Talipov Axmadjon Raimjanovich</t>
  </si>
  <si>
    <t xml:space="preserve"> 683</t>
  </si>
  <si>
    <t>Tangishov Mansur Rasulovich</t>
  </si>
  <si>
    <t>Xatamova Zuvra Turgunovna</t>
  </si>
  <si>
    <t xml:space="preserve"> 722</t>
  </si>
  <si>
    <t>Yusupov Timur Taxirovich</t>
  </si>
  <si>
    <t xml:space="preserve"> 160</t>
  </si>
  <si>
    <t>Абдужамилов Абдужаббар</t>
  </si>
  <si>
    <t xml:space="preserve"> 161</t>
  </si>
  <si>
    <t>Абдукаримов Бурибай</t>
  </si>
  <si>
    <t xml:space="preserve"> 165</t>
  </si>
  <si>
    <t xml:space="preserve"> 167</t>
  </si>
  <si>
    <t>Абдумавлянов Шокиржан Сабурович</t>
  </si>
  <si>
    <t xml:space="preserve"> 169</t>
  </si>
  <si>
    <t>Абдуразаков Рихсибай Тургунович</t>
  </si>
  <si>
    <t xml:space="preserve"> 173</t>
  </si>
  <si>
    <t>Абдурахманов Гафар Аккулович</t>
  </si>
  <si>
    <t xml:space="preserve"> 178</t>
  </si>
  <si>
    <t>Азамов Одилжон Ибрахимджанович</t>
  </si>
  <si>
    <t xml:space="preserve"> 180</t>
  </si>
  <si>
    <t>Азимов Рихстилла Норкузиевич</t>
  </si>
  <si>
    <t xml:space="preserve"> 182</t>
  </si>
  <si>
    <t>Азимова Зиеда Рихситиллаевна</t>
  </si>
  <si>
    <t xml:space="preserve"> 183</t>
  </si>
  <si>
    <t xml:space="preserve"> 359</t>
  </si>
  <si>
    <t>Аминов Исхак Рузимурадович</t>
  </si>
  <si>
    <t xml:space="preserve"> 210</t>
  </si>
  <si>
    <t>Артыков Баходыр</t>
  </si>
  <si>
    <t xml:space="preserve"> 225</t>
  </si>
  <si>
    <t xml:space="preserve"> 228</t>
  </si>
  <si>
    <t>Болгабаев Абдурахман Тулкинбаевич</t>
  </si>
  <si>
    <t xml:space="preserve"> 300</t>
  </si>
  <si>
    <t>Борискина Татьяна Владимировна</t>
  </si>
  <si>
    <t xml:space="preserve"> 232</t>
  </si>
  <si>
    <t>Бутабаев Мурссатель</t>
  </si>
  <si>
    <t xml:space="preserve"> 234</t>
  </si>
  <si>
    <t>Валитов Рифат Зифарович</t>
  </si>
  <si>
    <t>Василькина Любовь Антоновна</t>
  </si>
  <si>
    <t xml:space="preserve"> 392</t>
  </si>
  <si>
    <t xml:space="preserve"> 251</t>
  </si>
  <si>
    <t>Гулямов Нурмухаммад Нуркузиевич</t>
  </si>
  <si>
    <t xml:space="preserve"> 253</t>
  </si>
  <si>
    <t>Давренов Марат</t>
  </si>
  <si>
    <t xml:space="preserve"> 399</t>
  </si>
  <si>
    <t>Детинова Надежда Федоровна</t>
  </si>
  <si>
    <t xml:space="preserve"> 261</t>
  </si>
  <si>
    <t>Джахонгирова Дилбар Набиевна</t>
  </si>
  <si>
    <t xml:space="preserve"> 264</t>
  </si>
  <si>
    <t>Дрепин Геннадий Николаевич</t>
  </si>
  <si>
    <t xml:space="preserve"> 268</t>
  </si>
  <si>
    <t>Епанчинцева Евдокия Алексеевна</t>
  </si>
  <si>
    <t xml:space="preserve"> 271</t>
  </si>
  <si>
    <t>Жечковский Денис Евгеньевич</t>
  </si>
  <si>
    <t xml:space="preserve"> Жоголева Роза Ивановна</t>
  </si>
  <si>
    <t xml:space="preserve"> 279</t>
  </si>
  <si>
    <t>Ибрагимов Альберт Энверович</t>
  </si>
  <si>
    <t xml:space="preserve"> 283</t>
  </si>
  <si>
    <t xml:space="preserve"> 292</t>
  </si>
  <si>
    <t>Исроилов Тасмурат Султанбаевич</t>
  </si>
  <si>
    <t xml:space="preserve"> 293</t>
  </si>
  <si>
    <t>Кабилбаев Эргаш</t>
  </si>
  <si>
    <t xml:space="preserve"> 294</t>
  </si>
  <si>
    <t>Казанцева Юлия Сергеевна</t>
  </si>
  <si>
    <t xml:space="preserve"> 295</t>
  </si>
  <si>
    <t>Камалитдинов Алимджан</t>
  </si>
  <si>
    <t xml:space="preserve"> 299</t>
  </si>
  <si>
    <t xml:space="preserve"> 430</t>
  </si>
  <si>
    <t>Карабаев Шухрат Юлдашбаевич</t>
  </si>
  <si>
    <t xml:space="preserve"> 308</t>
  </si>
  <si>
    <t xml:space="preserve"> 315</t>
  </si>
  <si>
    <t>Ким Татьяна Михайловна</t>
  </si>
  <si>
    <t xml:space="preserve"> 318</t>
  </si>
  <si>
    <t xml:space="preserve"> 319</t>
  </si>
  <si>
    <t>Котова Наталья Алексеевна</t>
  </si>
  <si>
    <t xml:space="preserve"> 322</t>
  </si>
  <si>
    <t>Кравченко Лилия Владимировна</t>
  </si>
  <si>
    <t xml:space="preserve"> 324</t>
  </si>
  <si>
    <t>Кулакова Ирина Владимировна</t>
  </si>
  <si>
    <t xml:space="preserve"> 329</t>
  </si>
  <si>
    <t>Курбанова Зилола Мадаминовна</t>
  </si>
  <si>
    <t xml:space="preserve"> 331</t>
  </si>
  <si>
    <t>Кушаков Махамаджон Нагматович</t>
  </si>
  <si>
    <t xml:space="preserve"> 332</t>
  </si>
  <si>
    <t xml:space="preserve"> 333</t>
  </si>
  <si>
    <t>Кушакова Зулайхо Каимовна</t>
  </si>
  <si>
    <t xml:space="preserve"> 335</t>
  </si>
  <si>
    <t>Ли Иосиф Егорович</t>
  </si>
  <si>
    <t xml:space="preserve"> 338</t>
  </si>
  <si>
    <t xml:space="preserve"> 342</t>
  </si>
  <si>
    <t xml:space="preserve"> 345</t>
  </si>
  <si>
    <t>Манжесов Александр Владимирович</t>
  </si>
  <si>
    <t xml:space="preserve"> 346</t>
  </si>
  <si>
    <t>Маракаев Харис Юнусович</t>
  </si>
  <si>
    <t xml:space="preserve"> 349</t>
  </si>
  <si>
    <t>Махамадиева Махмуда Аманкуловна</t>
  </si>
  <si>
    <t xml:space="preserve"> 464</t>
  </si>
  <si>
    <t>Махаматов Турсунбай Мирзакамбарович</t>
  </si>
  <si>
    <t xml:space="preserve"> 354</t>
  </si>
  <si>
    <t xml:space="preserve"> 355</t>
  </si>
  <si>
    <t>Мелиев Талиб Нишаналиевич</t>
  </si>
  <si>
    <t xml:space="preserve"> 356</t>
  </si>
  <si>
    <t xml:space="preserve"> 372</t>
  </si>
  <si>
    <t>Михайлова Екатерина Геннадьевна</t>
  </si>
  <si>
    <t xml:space="preserve"> 375</t>
  </si>
  <si>
    <t>Моргунова Любовь Георгиевна</t>
  </si>
  <si>
    <t xml:space="preserve"> 378</t>
  </si>
  <si>
    <t>Морозов Павел Иванович</t>
  </si>
  <si>
    <t>Мулладжанов Улугбек Абдуллаевич</t>
  </si>
  <si>
    <t xml:space="preserve"> 695</t>
  </si>
  <si>
    <t xml:space="preserve"> 379</t>
  </si>
  <si>
    <t>Мурашко Альберт Иосифович</t>
  </si>
  <si>
    <t xml:space="preserve"> 381</t>
  </si>
  <si>
    <t>Мухаметов Гумар Нуритдинович</t>
  </si>
  <si>
    <t>Нечаев Владимир Сергеевич</t>
  </si>
  <si>
    <t xml:space="preserve"> 394</t>
  </si>
  <si>
    <t>Николаев Василий Григорьевич</t>
  </si>
  <si>
    <t xml:space="preserve"> 400</t>
  </si>
  <si>
    <t>Нишанбаев Баходир Садикович</t>
  </si>
  <si>
    <t xml:space="preserve"> 408</t>
  </si>
  <si>
    <t>Норматова Хилола Арибжановна</t>
  </si>
  <si>
    <t xml:space="preserve"> 410</t>
  </si>
  <si>
    <t xml:space="preserve"> 411</t>
  </si>
  <si>
    <t>Нургалиев Наиль Шарафеевич</t>
  </si>
  <si>
    <t xml:space="preserve"> 417</t>
  </si>
  <si>
    <t xml:space="preserve"> 422</t>
  </si>
  <si>
    <t>Пак Михаил Андреевич</t>
  </si>
  <si>
    <t xml:space="preserve"> 424</t>
  </si>
  <si>
    <t>Парамонова Раиса Бекировна</t>
  </si>
  <si>
    <t xml:space="preserve"> 425</t>
  </si>
  <si>
    <t xml:space="preserve"> 426</t>
  </si>
  <si>
    <t xml:space="preserve"> 428</t>
  </si>
  <si>
    <t>Пикулин Иван Федорович</t>
  </si>
  <si>
    <t xml:space="preserve"> 432</t>
  </si>
  <si>
    <t>Пугачев Николай Михайлович</t>
  </si>
  <si>
    <t xml:space="preserve"> 440</t>
  </si>
  <si>
    <t xml:space="preserve"> 441</t>
  </si>
  <si>
    <t>Рахимов Хуршид Маратович</t>
  </si>
  <si>
    <t xml:space="preserve"> 451</t>
  </si>
  <si>
    <t>Рихсибаева Рахбар</t>
  </si>
  <si>
    <t xml:space="preserve"> 460</t>
  </si>
  <si>
    <t xml:space="preserve"> 461</t>
  </si>
  <si>
    <t>Садыков Давлат Хамзаевич</t>
  </si>
  <si>
    <t xml:space="preserve"> 463</t>
  </si>
  <si>
    <t>Саипназаров Дилмурод Курбаналиевич</t>
  </si>
  <si>
    <t xml:space="preserve"> 467</t>
  </si>
  <si>
    <t>Салиева Фера Рустемовна</t>
  </si>
  <si>
    <t xml:space="preserve"> 471</t>
  </si>
  <si>
    <t>Самограева Светлана Пантелеймоновна</t>
  </si>
  <si>
    <t xml:space="preserve"> 472</t>
  </si>
  <si>
    <t>Самохина Лариса Александровна</t>
  </si>
  <si>
    <t xml:space="preserve"> 482</t>
  </si>
  <si>
    <t xml:space="preserve"> 485</t>
  </si>
  <si>
    <t>Султанов Алишер Халмахамедович</t>
  </si>
  <si>
    <t xml:space="preserve"> 488</t>
  </si>
  <si>
    <t>Таджибаев Муроджан Мелибаевич</t>
  </si>
  <si>
    <t xml:space="preserve"> 489</t>
  </si>
  <si>
    <t xml:space="preserve"> 502</t>
  </si>
  <si>
    <t>Топилов Бекмирза Нишанбаевич</t>
  </si>
  <si>
    <t xml:space="preserve"> 505</t>
  </si>
  <si>
    <t>Топилова Рахима Хасанбаевна</t>
  </si>
  <si>
    <t xml:space="preserve"> 507</t>
  </si>
  <si>
    <t>Трошкин Юрий Николаевич</t>
  </si>
  <si>
    <t xml:space="preserve"> 510</t>
  </si>
  <si>
    <t>Турапов Собиржон Юлдашевич</t>
  </si>
  <si>
    <t xml:space="preserve"> 511</t>
  </si>
  <si>
    <t>Турапова Умитой</t>
  </si>
  <si>
    <t xml:space="preserve"> 515</t>
  </si>
  <si>
    <t>Турсинбаева Махсуда Акрамовна</t>
  </si>
  <si>
    <t xml:space="preserve"> 517</t>
  </si>
  <si>
    <t>Турсунбаев Муминжон Юлдашбаевич</t>
  </si>
  <si>
    <t xml:space="preserve"> 520</t>
  </si>
  <si>
    <t>Угай Виктор</t>
  </si>
  <si>
    <t xml:space="preserve"> 537</t>
  </si>
  <si>
    <t xml:space="preserve"> 538</t>
  </si>
  <si>
    <t>Филалеева Ольга Александровна</t>
  </si>
  <si>
    <t xml:space="preserve"> 556</t>
  </si>
  <si>
    <t>Хасанбаев Уткир Мелибаевич</t>
  </si>
  <si>
    <t xml:space="preserve"> 558</t>
  </si>
  <si>
    <t>Хатамкулов Александр Ташпулатович</t>
  </si>
  <si>
    <t xml:space="preserve"> 561</t>
  </si>
  <si>
    <t>Хидирбаева Гульчехра Радиковна</t>
  </si>
  <si>
    <t xml:space="preserve"> 571</t>
  </si>
  <si>
    <t>Холматов Абдукарим Абдуганиевич</t>
  </si>
  <si>
    <t xml:space="preserve"> 574</t>
  </si>
  <si>
    <t>Хоменко Людмила Александровна</t>
  </si>
  <si>
    <t xml:space="preserve"> 575</t>
  </si>
  <si>
    <t>Худайберганов Хусан Шерматович</t>
  </si>
  <si>
    <t xml:space="preserve"> 583</t>
  </si>
  <si>
    <t>Шадиев Бахтиер Сайпуллаевич</t>
  </si>
  <si>
    <t xml:space="preserve"> 588</t>
  </si>
  <si>
    <t>Шакиров Ринат Маратович</t>
  </si>
  <si>
    <t xml:space="preserve"> 590</t>
  </si>
  <si>
    <t>Шамсиева Феруза Мелибаевна</t>
  </si>
  <si>
    <t xml:space="preserve"> 594</t>
  </si>
  <si>
    <t>Шерназарова Нигора Маликовна</t>
  </si>
  <si>
    <t xml:space="preserve"> 614</t>
  </si>
  <si>
    <t>Шукурова Наджия</t>
  </si>
  <si>
    <t xml:space="preserve"> 600</t>
  </si>
  <si>
    <t>Эмирсуинова Васфие Энверовна</t>
  </si>
  <si>
    <t xml:space="preserve"> 603</t>
  </si>
  <si>
    <t>Эрманов Зафаржон Ташмахаматович</t>
  </si>
  <si>
    <t xml:space="preserve"> 604</t>
  </si>
  <si>
    <t xml:space="preserve"> 606</t>
  </si>
  <si>
    <t>Эшанкулов Абдулла Шахрамбаевич</t>
  </si>
  <si>
    <t xml:space="preserve"> 608</t>
  </si>
  <si>
    <t>Эшмирзаев Шухрат Шермухамедович</t>
  </si>
  <si>
    <t xml:space="preserve"> 617</t>
  </si>
  <si>
    <t>Юнусова Гульнар Керимовна</t>
  </si>
  <si>
    <t xml:space="preserve"> 618</t>
  </si>
  <si>
    <t>Юнусова Феруза Римовна</t>
  </si>
  <si>
    <t xml:space="preserve"> 622</t>
  </si>
  <si>
    <t>Ядгаров Малик</t>
  </si>
  <si>
    <t>Итого</t>
  </si>
  <si>
    <t xml:space="preserve"> 527 Усаров Бахтиер Абдужалилович</t>
  </si>
  <si>
    <t>июль</t>
  </si>
  <si>
    <t>сентябрь</t>
  </si>
  <si>
    <t>Список сотрудников, перечисляющихся дивиденды на пластиковую карточку от  18 Июня 2023 г.</t>
  </si>
  <si>
    <t>№</t>
  </si>
  <si>
    <t>Персона</t>
  </si>
  <si>
    <t>Сумма</t>
  </si>
  <si>
    <t xml:space="preserve"> ABDULLAYEVA KAMILLA MAXMUTOVNA</t>
  </si>
  <si>
    <t xml:space="preserve"> Abduraxmanov Azizbek Alisherovich</t>
  </si>
  <si>
    <t xml:space="preserve"> ABDUXALIKOV ABDUVOXID SHAKIROVICH</t>
  </si>
  <si>
    <t xml:space="preserve"> ABITXODJAYEV SHOXRUX SHUXRATOVICH</t>
  </si>
  <si>
    <t xml:space="preserve"> ALIMOV AKMAL RIXSITILLAYEVICH</t>
  </si>
  <si>
    <t xml:space="preserve"> ALIMOV SHAMSHOD OYBEK O‘G‘LI</t>
  </si>
  <si>
    <t xml:space="preserve"> ALIQULOV ELBEK ORZIQUL O‘G‘LI</t>
  </si>
  <si>
    <t xml:space="preserve"> AMANBAYEV VALERIY ISSENBEKOVICH</t>
  </si>
  <si>
    <t xml:space="preserve"> AXRAROVA GULNORA ABDUKAYUM QIZI</t>
  </si>
  <si>
    <t xml:space="preserve"> BOBAXANOV SAIDVALI ABDUSAIDOVICH</t>
  </si>
  <si>
    <t xml:space="preserve"> DJURAYEV DILSHOD MAXMUDOVICH</t>
  </si>
  <si>
    <t xml:space="preserve"> G‘AFFOROV YAXSHIMUROD UMED O‘G‘LI</t>
  </si>
  <si>
    <t xml:space="preserve"> GAPUROV MIRAGZAM BEKMURZAYEVICH</t>
  </si>
  <si>
    <t xml:space="preserve"> GILVANOV AXAT RAMILEVICH</t>
  </si>
  <si>
    <t xml:space="preserve"> GULYAMOVA MUXABBAT ILXAMOVNA</t>
  </si>
  <si>
    <t xml:space="preserve"> Hobor Aquinas Adam</t>
  </si>
  <si>
    <t xml:space="preserve"> ILXOMOV BAXODIR ILXOM O‘G‘LI</t>
  </si>
  <si>
    <t xml:space="preserve"> INAGAMDJANOV TIMURBEK OZODOVICH</t>
  </si>
  <si>
    <t xml:space="preserve"> Inkognito</t>
  </si>
  <si>
    <t xml:space="preserve"> JARINOVA NINA ALEKSANDROVNA</t>
  </si>
  <si>
    <t xml:space="preserve"> </t>
  </si>
  <si>
    <t xml:space="preserve"> KOMILOVA MALIKA RUXIDDINOVNA</t>
  </si>
  <si>
    <t xml:space="preserve"> KUCHKAROVA SURAYYO MADRAXIMOVNA</t>
  </si>
  <si>
    <t xml:space="preserve"> KURBANOV JO‘RA XXX</t>
  </si>
  <si>
    <t xml:space="preserve"> KURBANOVA XULKAR DJURAYEVNA</t>
  </si>
  <si>
    <t xml:space="preserve"> MASHURYAN ARAM GAVRUSHOVICH</t>
  </si>
  <si>
    <t xml:space="preserve"> MELIYEV BOBUR MURATOVICH</t>
  </si>
  <si>
    <t xml:space="preserve"> Muxitdinova Diyoraxon Doniyorovna</t>
  </si>
  <si>
    <t xml:space="preserve"> NAZAROV BOBIR SOBIRJON O‘G‘LI</t>
  </si>
  <si>
    <t xml:space="preserve"> NISHONALIYEV DANIYOR USMONALIYEVICH</t>
  </si>
  <si>
    <t xml:space="preserve"> PANTEYEVA LIDIYA IVANOVNA</t>
  </si>
  <si>
    <t xml:space="preserve"> PULATOVA MATLUBA KURBANKULOVNA</t>
  </si>
  <si>
    <t xml:space="preserve"> PULATXODJAYEVA ALLOMAXON AKMALOVNA</t>
  </si>
  <si>
    <t xml:space="preserve"> RAMATULLAYEV ISLAMBEK MAXSETBAYEVICH</t>
  </si>
  <si>
    <t xml:space="preserve"> RASULOV JASUR JAMSHID O‘G‘LI</t>
  </si>
  <si>
    <t xml:space="preserve"> RAXIMBOYEV SHUXRAT ERGASHBOYEVICH</t>
  </si>
  <si>
    <t xml:space="preserve"> RAXIMJANOV SABIR YAKUBOVICH</t>
  </si>
  <si>
    <t xml:space="preserve"> RAXIMOV ZOXIDBEK ISMAILJANOVICH</t>
  </si>
  <si>
    <t xml:space="preserve"> RAXIMOVA NARMIN MURODJONOVNA</t>
  </si>
  <si>
    <t xml:space="preserve"> SALIMZYANOV RUSLAN RAVILEVICH</t>
  </si>
  <si>
    <t xml:space="preserve"> SALYAXOV RAFAEL RAVILEVICH</t>
  </si>
  <si>
    <t xml:space="preserve"> SEYDAMETOV ASAN OSMANOVICH</t>
  </si>
  <si>
    <t xml:space="preserve"> SHARIPOV JASUR SHUXRATOVICH</t>
  </si>
  <si>
    <t xml:space="preserve"> TALIPOV AXMADJON RAIMJANOVICH</t>
  </si>
  <si>
    <t xml:space="preserve"> TANGISHOV MANSUR RASULOVICH</t>
  </si>
  <si>
    <t xml:space="preserve"> TULYAGANOV FARUX RAXIMOVICH</t>
  </si>
  <si>
    <t xml:space="preserve"> TURDIYEV MAXMUD XXX</t>
  </si>
  <si>
    <t xml:space="preserve"> TURG‘UNOV JAXONGIR AXADJONOVICH</t>
  </si>
  <si>
    <t xml:space="preserve"> URMANOV RAVSHAN ALISHEROVICH</t>
  </si>
  <si>
    <t xml:space="preserve"> XAKIMOV UMIDJON KOZIMJON O‘G‘LI</t>
  </si>
  <si>
    <t xml:space="preserve"> XANEYEV ANSAR ILMARSOVICH</t>
  </si>
  <si>
    <t xml:space="preserve"> XAYDAROV SAIDKAMOL SAIDIBRAGIMOVICH</t>
  </si>
  <si>
    <t xml:space="preserve"> XODJAYEV AMIR ILGIZOVICH</t>
  </si>
  <si>
    <t xml:space="preserve"> YELFIMOVA YEKATERINA YUREVNA</t>
  </si>
  <si>
    <t xml:space="preserve"> YULDASHEV UMID ABDUMO‘MINOVICH</t>
  </si>
  <si>
    <t xml:space="preserve"> YUNUSOV AZAMAT AKBARJONOVICH</t>
  </si>
  <si>
    <t xml:space="preserve"> Yusupbekov Nadirbek Rustambekovich</t>
  </si>
  <si>
    <t xml:space="preserve"> Yusupov Timur Taxirovich</t>
  </si>
  <si>
    <t xml:space="preserve"> Абдиев Шакир Кучкарович</t>
  </si>
  <si>
    <t xml:space="preserve"> Абдужамилов Абдужаббар</t>
  </si>
  <si>
    <t xml:space="preserve"> Абдукаримов Бурибай</t>
  </si>
  <si>
    <t xml:space="preserve"> ABDULLAYEV UBAYDULLA RIXSITILLAYEVICH</t>
  </si>
  <si>
    <t xml:space="preserve"> Абдумавлянов Шокиржан Сабурович</t>
  </si>
  <si>
    <t xml:space="preserve"> Абдурахманов Гафар Аккулович</t>
  </si>
  <si>
    <t xml:space="preserve"> Азамов Одилжон Ибрахимджанович</t>
  </si>
  <si>
    <t xml:space="preserve"> Азимов Рихстилла Норкузиевич</t>
  </si>
  <si>
    <t xml:space="preserve"> Азимова Зиеда Рихситиллаевна</t>
  </si>
  <si>
    <t xml:space="preserve"> AYTMANBETOV RINAT ALIBAYEVICH</t>
  </si>
  <si>
    <t xml:space="preserve"> AKIMOV PETR ALEKSANDROVICH</t>
  </si>
  <si>
    <t xml:space="preserve"> Акрамова Валентина Александровна</t>
  </si>
  <si>
    <t xml:space="preserve"> AKRAMOVA XALIMA XXX</t>
  </si>
  <si>
    <t xml:space="preserve"> Аминов Исхак Рузимурадович</t>
  </si>
  <si>
    <t xml:space="preserve"> Анарбаева Тамара Ивановна</t>
  </si>
  <si>
    <t xml:space="preserve"> Артыков Баходыр</t>
  </si>
  <si>
    <t xml:space="preserve"> Беляев Евгений Александрович Беляева Зинаида</t>
  </si>
  <si>
    <t xml:space="preserve"> BERBEROV DJAMAL DJELILOVICH</t>
  </si>
  <si>
    <t xml:space="preserve"> Болгабаев Абдурахман Тулкинбаевич</t>
  </si>
  <si>
    <t xml:space="preserve"> Борискина Татьяна Владимировна</t>
  </si>
  <si>
    <t xml:space="preserve"> Бутабаев Мурссатель</t>
  </si>
  <si>
    <t xml:space="preserve"> Валитов Рифат Зифарович</t>
  </si>
  <si>
    <t xml:space="preserve"> Василькина Любовь Антоновна</t>
  </si>
  <si>
    <t xml:space="preserve"> VAXITOV IGOR RASULEVICH</t>
  </si>
  <si>
    <t xml:space="preserve"> VELIULLAYEV TEMUR EDEMOVICH</t>
  </si>
  <si>
    <t xml:space="preserve"> Давренов Марат</t>
  </si>
  <si>
    <t xml:space="preserve"> Детинова Надежда Федоровна</t>
  </si>
  <si>
    <t xml:space="preserve"> Джахонгирова Дилбар Набиевна</t>
  </si>
  <si>
    <t xml:space="preserve"> DREPIN GENNADIY NIKOLAYEVICH</t>
  </si>
  <si>
    <t xml:space="preserve"> Епанчинцева Евдокия Алексеевна</t>
  </si>
  <si>
    <t xml:space="preserve"> Жечковский Денис Евгеньевич</t>
  </si>
  <si>
    <t xml:space="preserve"> Ибрагимов Альберт Энверович</t>
  </si>
  <si>
    <t xml:space="preserve"> IRGASHEVA MUBORAK ISMOILOVNA</t>
  </si>
  <si>
    <t xml:space="preserve"> ISAYKINA LIDIYA YEGOROVNA</t>
  </si>
  <si>
    <t xml:space="preserve"> ISKAPOV TASHMAXAMAT SHERMATOVICH</t>
  </si>
  <si>
    <t xml:space="preserve"> Исроилов Тасмурат Султанбаевич</t>
  </si>
  <si>
    <t xml:space="preserve"> Кабилбаев Эргаш</t>
  </si>
  <si>
    <t xml:space="preserve"> Казанцева Юлия Сергеевна</t>
  </si>
  <si>
    <t xml:space="preserve"> Камалитдинов Алимджан</t>
  </si>
  <si>
    <t xml:space="preserve"> KAMBAROV SAMIR ABDURAXMANOVCH</t>
  </si>
  <si>
    <t xml:space="preserve"> Карабаев Шухрат Юлдашбаевич</t>
  </si>
  <si>
    <t xml:space="preserve"> Исраилова Гульсара Тасмуратовна</t>
  </si>
  <si>
    <t xml:space="preserve"> KASHLEV VYACHESLAV PETROVICH</t>
  </si>
  <si>
    <t xml:space="preserve"> Ким Клара Сергеевна</t>
  </si>
  <si>
    <t xml:space="preserve"> Ким Татьяна Михайловна</t>
  </si>
  <si>
    <t xml:space="preserve"> KOVALENKO RAISA FEDOROVNA</t>
  </si>
  <si>
    <t xml:space="preserve"> Котова Наталья Алексеевна</t>
  </si>
  <si>
    <t xml:space="preserve"> Кравченко Лилия Владимировна</t>
  </si>
  <si>
    <t xml:space="preserve"> Кулакова Ирина Владимировна</t>
  </si>
  <si>
    <t xml:space="preserve"> Курбанова Зилола Мадаминовна</t>
  </si>
  <si>
    <t xml:space="preserve"> Кушаков Махамаджон Нагматович</t>
  </si>
  <si>
    <t xml:space="preserve"> KUSHAKOVA ANNA YEMELYANOVNA</t>
  </si>
  <si>
    <t xml:space="preserve"> Кушакова Зулайхо Каимовна</t>
  </si>
  <si>
    <t xml:space="preserve"> LI VIKTOR ALEKSEYEVICH</t>
  </si>
  <si>
    <t xml:space="preserve"> Ли Иосиф Егорович</t>
  </si>
  <si>
    <t xml:space="preserve"> LINT ALYONA VIKTOROVNA</t>
  </si>
  <si>
    <t xml:space="preserve"> LUKYANOVA NINA VIKTOROVNA</t>
  </si>
  <si>
    <t xml:space="preserve"> MAMADXANOVA MUXTARAM AMATOVNA</t>
  </si>
  <si>
    <t xml:space="preserve"> Манжесов Александр Владимирович</t>
  </si>
  <si>
    <t xml:space="preserve"> Маракаев Харис Юнусович</t>
  </si>
  <si>
    <t xml:space="preserve"> Махамадиева Махмуда Аманкуловна</t>
  </si>
  <si>
    <t xml:space="preserve"> Махаматов Турсунбай Мирзакамбарович</t>
  </si>
  <si>
    <t xml:space="preserve"> MEJALOVA OLGA ANATOLEVNA</t>
  </si>
  <si>
    <t xml:space="preserve"> Мелиев Талиб Нишаналиевич</t>
  </si>
  <si>
    <t xml:space="preserve"> MEMETOV ASAN SULEYMANOVICH</t>
  </si>
  <si>
    <t xml:space="preserve"> Михайлова Екатерина Геннадьевна</t>
  </si>
  <si>
    <t xml:space="preserve"> SERGEYEVNA LYUBOV MOLOZINA</t>
  </si>
  <si>
    <t xml:space="preserve"> Моргунова Любовь Георгиевна</t>
  </si>
  <si>
    <t xml:space="preserve"> VALEREVNA OLGA MOROZ</t>
  </si>
  <si>
    <t xml:space="preserve"> MOROZOV DMITRIY VITALEVICH</t>
  </si>
  <si>
    <t xml:space="preserve"> Морозов Павел Иванович</t>
  </si>
  <si>
    <t xml:space="preserve"> MULLODJANOVA MUNAVAR TADJIDINOVNA</t>
  </si>
  <si>
    <t xml:space="preserve"> Мурашко Альберт Иосифович</t>
  </si>
  <si>
    <t xml:space="preserve"> Мухаметов Гумар Нуритдинович</t>
  </si>
  <si>
    <t xml:space="preserve"> Нечаев Владимир Сергеевич</t>
  </si>
  <si>
    <t xml:space="preserve"> Николаев Василий Григорьевич</t>
  </si>
  <si>
    <t xml:space="preserve"> Нишанбаев Баходир Садикович</t>
  </si>
  <si>
    <t xml:space="preserve"> NOROV RIXSITILLA YULDASHEVICH</t>
  </si>
  <si>
    <t xml:space="preserve"> Нургалиев Наиль Шарафеевич</t>
  </si>
  <si>
    <t xml:space="preserve"> OPLETAYEV VLADIMIR STEPANOVICH</t>
  </si>
  <si>
    <t xml:space="preserve"> Пак Михаил Андреевич</t>
  </si>
  <si>
    <t xml:space="preserve"> Парамонова Раиса Бекировна</t>
  </si>
  <si>
    <t xml:space="preserve"> PAXOMOV NIKOLAY NIKOLAYEVICH</t>
  </si>
  <si>
    <t xml:space="preserve"> PETRAKOVA LYUBOV FEDOROVNA</t>
  </si>
  <si>
    <t xml:space="preserve"> FEDOROVICH IVAN PIKULIN</t>
  </si>
  <si>
    <t xml:space="preserve"> ПОЛЯНИН ДМИТРИЙ ВЛАДИМИРОВИЧ</t>
  </si>
  <si>
    <t xml:space="preserve"> Пугачев Николай Михайлович</t>
  </si>
  <si>
    <t xml:space="preserve"> RAXIMOV ALISHER TUXTAMURATOVICH</t>
  </si>
  <si>
    <t xml:space="preserve"> Рахимов Хуршид Маратович</t>
  </si>
  <si>
    <t xml:space="preserve"> Рихсибаева Рахбар</t>
  </si>
  <si>
    <t xml:space="preserve"> ROMANOVSKAYA GULNARA ABDUJABBAROVNA</t>
  </si>
  <si>
    <t xml:space="preserve"> SADIKOV BAXTIYAR ERGASHEVICH</t>
  </si>
  <si>
    <t xml:space="preserve"> Садыков Давлат Хамзаевич</t>
  </si>
  <si>
    <t xml:space="preserve"> Саипназаров Дилмурод Курбаналиевич</t>
  </si>
  <si>
    <t xml:space="preserve"> Салиева Фера Рустемовна</t>
  </si>
  <si>
    <t xml:space="preserve"> Самограева Светлана Пантелеймоновна</t>
  </si>
  <si>
    <t xml:space="preserve"> Самохина Лариса Александровна</t>
  </si>
  <si>
    <t xml:space="preserve"> STENSOV VASILIY SEMENOVICH</t>
  </si>
  <si>
    <t xml:space="preserve"> Султанов Алишер Халмахамедович</t>
  </si>
  <si>
    <t xml:space="preserve"> Таджибаев Муроджан Мелибаевич</t>
  </si>
  <si>
    <t xml:space="preserve"> TADJIBAYEV USKAN XXX</t>
  </si>
  <si>
    <t xml:space="preserve"> Топилов Бекмирза Нишанбаевич</t>
  </si>
  <si>
    <t xml:space="preserve"> Топилова Рахима Хасанбаевна</t>
  </si>
  <si>
    <t xml:space="preserve"> Трошкин Юрий Николаевич</t>
  </si>
  <si>
    <t xml:space="preserve"> Турапов Собиржон Юлдашевич</t>
  </si>
  <si>
    <t xml:space="preserve"> Турапова Умитой</t>
  </si>
  <si>
    <t xml:space="preserve"> Турсинбаева Махсуда Акрамовна</t>
  </si>
  <si>
    <t xml:space="preserve"> Турсунбаев Муминжон Юлдашбаевич</t>
  </si>
  <si>
    <t xml:space="preserve"> Угай Виктор</t>
  </si>
  <si>
    <t xml:space="preserve"> Фазилов Абдуманап Худайбердиевич</t>
  </si>
  <si>
    <t xml:space="preserve"> FELDMAN VALINTINA ALEKSEYVNA</t>
  </si>
  <si>
    <t xml:space="preserve"> Филалеева Ольга Александровна</t>
  </si>
  <si>
    <t xml:space="preserve"> Хасанбаев Уткир Мелибаевич</t>
  </si>
  <si>
    <t xml:space="preserve"> Хатамкулов Александр Ташпулатович</t>
  </si>
  <si>
    <t xml:space="preserve"> Хидирбаева Гульчехра Радиковна</t>
  </si>
  <si>
    <t xml:space="preserve"> Холматов Абдукарим Абдуганиевич</t>
  </si>
  <si>
    <t xml:space="preserve"> Хоменко Людмила Александровна</t>
  </si>
  <si>
    <t xml:space="preserve"> Худайберганов Хусан Шерматович</t>
  </si>
  <si>
    <t xml:space="preserve"> Чернова Татьяна Владимировна</t>
  </si>
  <si>
    <t xml:space="preserve"> Шадиев Бахтиер Сайпуллаевич</t>
  </si>
  <si>
    <t xml:space="preserve"> Шакиров Ринат Маратович</t>
  </si>
  <si>
    <t xml:space="preserve"> Шамсиева Феруза Мелибаевна</t>
  </si>
  <si>
    <t xml:space="preserve"> Шерназарова Нигора Маликовна</t>
  </si>
  <si>
    <t xml:space="preserve"> Шукурова Наджия</t>
  </si>
  <si>
    <t xml:space="preserve"> Эрманов Зафаржон Ташмахаматович</t>
  </si>
  <si>
    <t xml:space="preserve"> ERMANOV RAXIMJAN ALIMUXAMATOVICH</t>
  </si>
  <si>
    <t xml:space="preserve"> Эшанкулов Абдулла Шахрамбаевич</t>
  </si>
  <si>
    <t xml:space="preserve"> Эшматов Нематилла Рахматкулович</t>
  </si>
  <si>
    <t xml:space="preserve"> Эшмирзаев Шухрат Шермухамедович</t>
  </si>
  <si>
    <t xml:space="preserve"> Юлдашев Нишанбой</t>
  </si>
  <si>
    <t xml:space="preserve"> Юнусова Гульнар Керимовна</t>
  </si>
  <si>
    <t xml:space="preserve"> Юнусова Феруза Римовна</t>
  </si>
  <si>
    <t xml:space="preserve"> YUSUPOV MIRKAMIL ADILOVICH</t>
  </si>
  <si>
    <t xml:space="preserve"> Ядгаров Малик</t>
  </si>
  <si>
    <t>Председателя правления АО "BIOKIMYO" ______________Аликулов Р.</t>
  </si>
  <si>
    <t>Главный бухгалтер   АО "BIOKIMYO" ______________Каратаева М.Ю.</t>
  </si>
  <si>
    <t>Бухгалтер расчетного отдела _________________ Каратаева М.Ю.</t>
  </si>
  <si>
    <t>Inkognito</t>
  </si>
  <si>
    <t>ABDULLAYEV UBAYDULLA RIXSITILLAYEVICH</t>
  </si>
  <si>
    <t>IRGASHEVA MUBORAK ISMOILOVNA</t>
  </si>
  <si>
    <t>KAMBAROV SAMIR ABDURAXMANOVCH</t>
  </si>
  <si>
    <t>KASHLEV VYACHESLAV PETROVICH</t>
  </si>
  <si>
    <t>FELDMAN VALINTINA ALEKSEYVNA</t>
  </si>
  <si>
    <t>TADJIBAYEV USKAN XXX</t>
  </si>
  <si>
    <t>SADIKOV BAXTIYAR ERGASHEVICH</t>
  </si>
  <si>
    <t>RAXIMOV ALISHER TUXTAMURATOVICH</t>
  </si>
  <si>
    <t>OPLETAYEV VLADIMIR STEPANOVICH</t>
  </si>
  <si>
    <t>NOROV RIXSITILLA YULDASHEVICH</t>
  </si>
  <si>
    <t>MULLODJANOVA MUNAVAR TADJIDINOVNA</t>
  </si>
  <si>
    <t>MEMETOV ASAN SULEYMANOVICH</t>
  </si>
  <si>
    <t>MEJALOVA OLGA ANATOLEVNA</t>
  </si>
  <si>
    <t>MAMADXANOVA MUXTARAM AMATOVNA</t>
  </si>
  <si>
    <t>LUKYANOVA NINA VIKTOROVNA</t>
  </si>
  <si>
    <t>LINT ALYONA VIKTOROVNA</t>
  </si>
  <si>
    <t>LI VIKTOR ALEKSEYEVICH</t>
  </si>
  <si>
    <t>KUSHAKOVA ANNA YEMELYANOVNA</t>
  </si>
  <si>
    <t>KOVALENKO RAISA FEDOROVNA</t>
  </si>
  <si>
    <t>DREPIN GENNADIY NIKOLAYEVICH</t>
  </si>
  <si>
    <t>BERBEROV DJAMAL DJELILOVICH</t>
  </si>
  <si>
    <t>AYTMANBETOV RINAT ALIBAYEVICH</t>
  </si>
  <si>
    <t>PETRAKOVA LYUBOV FEDOROVNA</t>
  </si>
  <si>
    <t>ROMANOVSKAYA GULNARA ABDUJABBAROVNA</t>
  </si>
  <si>
    <t>ERMANOV RAXIMJAN ALIMUXAMATOVICH</t>
  </si>
  <si>
    <t>PAXOMOV NIKOLAY NIKOLAYEVICH</t>
  </si>
  <si>
    <t>STENSOV VASILIY SEMENOVICH</t>
  </si>
  <si>
    <t>AKRAMOVA XALIMA XXX</t>
  </si>
  <si>
    <t>ABDUXALIKOV ABDUVOXID SHAKIROVICH</t>
  </si>
  <si>
    <t>ABITXODJAYEV SHOXRUX SHUXRATOVICH</t>
  </si>
  <si>
    <t>AKIMOV PETR ALEKSANDROVICH</t>
  </si>
  <si>
    <t>BOBAXANOV SAIDVALI ABDUSAIDOVICH</t>
  </si>
  <si>
    <t>DJURAYEV DILSHOD MAXMUDOVICH</t>
  </si>
  <si>
    <t>ALIMOV AKMAL RIXSITILLAYEVICH</t>
  </si>
  <si>
    <t>AXRAROVA GULNORA ABDUKAYUM QIZI</t>
  </si>
  <si>
    <t>G‘AFFOROV YAXSHIMUROD UMED O‘G‘LI</t>
  </si>
  <si>
    <t>GILVANOV AXAT RAMILEVICH</t>
  </si>
  <si>
    <t>GULYAMOVA MUXABBAT ILXAMOVNA</t>
  </si>
  <si>
    <t>ILXOMOV BAXODIR ILXOM O‘G‘LI</t>
  </si>
  <si>
    <t>INAGAMDJANOV TIMURBEK OZODOVICH</t>
  </si>
  <si>
    <t>ISAYKINA LIDIYA YEGOROVNA</t>
  </si>
  <si>
    <t>ISKAPOV TASHMAXAMAT SHERMATOVICH</t>
  </si>
  <si>
    <t>JARINOVA NINA ALEKSANDROVNA</t>
  </si>
  <si>
    <t>KOMILOVA MALIKA RUXIDDINOVNA</t>
  </si>
  <si>
    <t>KUCHKAROVA SURAYYO MADRAXIMOVNA</t>
  </si>
  <si>
    <t>KURBANOVA XULKAR DJURAYEVNA</t>
  </si>
  <si>
    <t>MASHURYAN ARAM GAVRUSHOVICH</t>
  </si>
  <si>
    <t>MELIYEV BOBUR MURATOVICH</t>
  </si>
  <si>
    <t>MOROZOV DMITRIY VITALEVICH</t>
  </si>
  <si>
    <t>NAZAROV BOBIR SOBIRJON O‘G‘LI</t>
  </si>
  <si>
    <t>NISHONALIYEV DANIYOR USMONALIYEVICH</t>
  </si>
  <si>
    <t>Muxitdinova Diyoraxon Doniyorovna</t>
  </si>
  <si>
    <t>PULATOVA MATLUBA KURBANKULOVNA</t>
  </si>
  <si>
    <t>PULATXODJAYEVA ALLOMAXON AKMALOVNA</t>
  </si>
  <si>
    <t>RAMATULLAYEV ISLAMBEK MAXSETBAYEVICH</t>
  </si>
  <si>
    <t>RASULOV JASUR JAMSHID O‘G‘LI</t>
  </si>
  <si>
    <t>RAXIMBOYEV SHUXRAT ERGASHBOYEVICH</t>
  </si>
  <si>
    <t>RAXIMJANOV SABIR YAKUBOVICH</t>
  </si>
  <si>
    <t>RAXIMOV ZOXIDBEK ISMAILJANOVICH</t>
  </si>
  <si>
    <t>RAXIMOVA NARMIN MURODJONOVNA</t>
  </si>
  <si>
    <t xml:space="preserve">MOLOZINA LYUBOV SERGEYEVNA  </t>
  </si>
  <si>
    <t>SALIMZYANOV RUSLAN RAVILEVICH</t>
  </si>
  <si>
    <t>SALYAXOV RAFAEL RAVILEVICH</t>
  </si>
  <si>
    <t>SEYDAMETOV ASAN OSMANOVICH</t>
  </si>
  <si>
    <t>SHARIPOV JASUR SHUXRATOVICH</t>
  </si>
  <si>
    <t xml:space="preserve">MOROZ OLGA VALEREVNA </t>
  </si>
  <si>
    <t>Фазилов Абдуманап Худайбердиевич</t>
  </si>
  <si>
    <t>Юлдашев Нишанбой</t>
  </si>
  <si>
    <t>Эшматов Нематилла Рахматкулович</t>
  </si>
  <si>
    <t>Чернова Татьяна Владимировна</t>
  </si>
  <si>
    <t>ПОЛЯНИН ДМИТРИЙ ВЛАДИМИРОВИЧ</t>
  </si>
  <si>
    <t>Ким Клара Сергеевна</t>
  </si>
  <si>
    <t>Беляев Евгений Александрович Беляева Зинаида</t>
  </si>
  <si>
    <t>Анарбаева Тамара Ивановна</t>
  </si>
  <si>
    <t>Акрамова Валентина Александровна</t>
  </si>
  <si>
    <t>Абдиев Шакир Кучкарович</t>
  </si>
  <si>
    <t>YUSUPOV MIRKAMIL ADILOVICH</t>
  </si>
  <si>
    <t>Yusupbekov Nadirbek Rustambekovich</t>
  </si>
  <si>
    <t>YUNUSOV AZAMAT AKBARJONOVICH</t>
  </si>
  <si>
    <t>YULDASHEV UMID ABDUMO‘MINOVICH</t>
  </si>
  <si>
    <t>YELFIMOVA YEKATERINA YUREVNA</t>
  </si>
  <si>
    <t>XODJAYEV AMIR ILGIZOVICH</t>
  </si>
  <si>
    <t>XAYDAROV SAIDKAMOL SAIDIBRAGIMOVICH</t>
  </si>
  <si>
    <t>XANEYEV ANSAR ILMARSOVICH</t>
  </si>
  <si>
    <t>XAKIMOV UMIDJON KOZIMJON O‘G‘LI</t>
  </si>
  <si>
    <t>VELIULLAYEV TEMUR EDEMOVICH</t>
  </si>
  <si>
    <t>VAXITOV IGOR RASULEVICH</t>
  </si>
  <si>
    <t>URMANOV RAVSHAN ALISHEROVICH</t>
  </si>
  <si>
    <t>TURG‘UNOV JAXONGIR AXADJONOVICH</t>
  </si>
  <si>
    <t>TURDIYEV MAXMUD XXX</t>
  </si>
  <si>
    <t>TULYAGANOV FARUX RAXIMOVICH</t>
  </si>
  <si>
    <t>PANTEYEVA LIDIYA IVANOVNA</t>
  </si>
  <si>
    <t>Исраилова (Карабаева) Гульсара Тасмуратовна</t>
  </si>
  <si>
    <t>2023 КАП</t>
  </si>
</sst>
</file>

<file path=xl/styles.xml><?xml version="1.0" encoding="utf-8"?>
<styleSheet xmlns="http://schemas.openxmlformats.org/spreadsheetml/2006/main">
  <fonts count="9"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D60093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C00000"/>
      <name val="Arial"/>
      <family val="2"/>
      <charset val="204"/>
    </font>
    <font>
      <sz val="8"/>
      <color rgb="FF00B050"/>
      <name val="Arial"/>
      <family val="2"/>
      <charset val="204"/>
    </font>
    <font>
      <sz val="8"/>
      <color rgb="FF7030A0"/>
      <name val="Arial"/>
      <family val="2"/>
      <charset val="204"/>
    </font>
    <font>
      <sz val="8"/>
      <color rgb="FF0070C0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76">
    <xf numFmtId="0" fontId="0" fillId="0" borderId="0" xfId="0">
      <alignment horizontal="left"/>
    </xf>
    <xf numFmtId="0" fontId="0" fillId="0" borderId="0" xfId="0" applyFont="1" applyAlignment="1"/>
    <xf numFmtId="4" fontId="0" fillId="0" borderId="0" xfId="0" applyNumberFormat="1" applyFont="1" applyAlignment="1"/>
    <xf numFmtId="4" fontId="0" fillId="0" borderId="0" xfId="0" applyNumberFormat="1" applyAlignment="1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1" xfId="0" applyFont="1" applyBorder="1" applyAlignment="1"/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1" fillId="3" borderId="1" xfId="0" applyNumberFormat="1" applyFont="1" applyFill="1" applyBorder="1" applyAlignment="1">
      <alignment horizontal="right" vertical="center"/>
    </xf>
    <xf numFmtId="4" fontId="0" fillId="4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9" fontId="0" fillId="0" borderId="1" xfId="0" applyNumberFormat="1" applyFont="1" applyBorder="1" applyAlignment="1"/>
    <xf numFmtId="0" fontId="0" fillId="0" borderId="1" xfId="0" applyBorder="1" applyAlignment="1"/>
    <xf numFmtId="4" fontId="6" fillId="0" borderId="1" xfId="0" applyNumberFormat="1" applyFont="1" applyBorder="1" applyAlignment="1">
      <alignment horizontal="right"/>
    </xf>
    <xf numFmtId="0" fontId="0" fillId="0" borderId="2" xfId="0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0" fillId="0" borderId="0" xfId="0" applyAlignment="1"/>
    <xf numFmtId="49" fontId="0" fillId="0" borderId="1" xfId="0" applyNumberFormat="1" applyBorder="1" applyAlignment="1"/>
    <xf numFmtId="0" fontId="0" fillId="0" borderId="1" xfId="0" applyBorder="1">
      <alignment horizontal="left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/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/>
    <xf numFmtId="4" fontId="3" fillId="0" borderId="0" xfId="0" applyNumberFormat="1" applyFont="1" applyAlignment="1"/>
    <xf numFmtId="4" fontId="0" fillId="0" borderId="0" xfId="0" applyNumberFormat="1" applyFont="1" applyBorder="1" applyAlignment="1">
      <alignment horizontal="right"/>
    </xf>
    <xf numFmtId="0" fontId="0" fillId="4" borderId="0" xfId="0" applyFont="1" applyFill="1" applyAlignment="1"/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4" fontId="0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8" fillId="0" borderId="0" xfId="0" applyFont="1" applyAlignment="1"/>
    <xf numFmtId="4" fontId="1" fillId="0" borderId="3" xfId="0" applyNumberFormat="1" applyFont="1" applyBorder="1" applyAlignment="1">
      <alignment horizontal="right" vertical="center"/>
    </xf>
    <xf numFmtId="0" fontId="0" fillId="0" borderId="2" xfId="0" applyFont="1" applyBorder="1" applyAlignment="1"/>
    <xf numFmtId="0" fontId="0" fillId="0" borderId="1" xfId="0" applyBorder="1" applyAlignment="1">
      <alignment horizontal="left" vertical="center"/>
    </xf>
    <xf numFmtId="4" fontId="1" fillId="0" borderId="0" xfId="0" applyNumberFormat="1" applyFont="1" applyAlignment="1"/>
    <xf numFmtId="4" fontId="0" fillId="0" borderId="1" xfId="0" applyNumberFormat="1" applyFont="1" applyBorder="1" applyAlignment="1"/>
    <xf numFmtId="0" fontId="0" fillId="0" borderId="2" xfId="0" applyBorder="1" applyAlignment="1"/>
    <xf numFmtId="4" fontId="5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0" fillId="4" borderId="0" xfId="0" applyNumberFormat="1" applyFont="1" applyFill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0" fillId="0" borderId="0" xfId="0" applyNumberFormat="1" applyFont="1" applyAlignment="1">
      <alignment vertical="center"/>
    </xf>
    <xf numFmtId="49" fontId="0" fillId="0" borderId="0" xfId="0" applyNumberFormat="1" applyFont="1" applyAlignment="1"/>
    <xf numFmtId="0" fontId="0" fillId="0" borderId="2" xfId="0" applyBorder="1">
      <alignment horizontal="left"/>
    </xf>
    <xf numFmtId="4" fontId="0" fillId="0" borderId="0" xfId="0" applyNumberFormat="1" applyFont="1" applyFill="1" applyAlignment="1">
      <alignment horizontal="right"/>
    </xf>
    <xf numFmtId="4" fontId="0" fillId="5" borderId="0" xfId="0" applyNumberFormat="1" applyFill="1" applyAlignment="1">
      <alignment horizontal="right"/>
    </xf>
    <xf numFmtId="4" fontId="0" fillId="0" borderId="5" xfId="0" applyNumberFormat="1" applyFont="1" applyBorder="1" applyAlignment="1">
      <alignment horizontal="right"/>
    </xf>
    <xf numFmtId="4" fontId="0" fillId="0" borderId="0" xfId="0" applyNumberFormat="1" applyFont="1" applyAlignment="1">
      <alignment horizontal="right" vertical="center"/>
    </xf>
    <xf numFmtId="4" fontId="0" fillId="0" borderId="1" xfId="0" applyNumberFormat="1" applyFont="1" applyBorder="1" applyAlignment="1">
      <alignment horizontal="right" vertical="center"/>
    </xf>
    <xf numFmtId="4" fontId="0" fillId="5" borderId="5" xfId="0" applyNumberFormat="1" applyFont="1" applyFill="1" applyBorder="1" applyAlignment="1">
      <alignment horizontal="right"/>
    </xf>
    <xf numFmtId="2" fontId="0" fillId="0" borderId="1" xfId="0" applyNumberFormat="1" applyFont="1" applyBorder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0" fontId="0" fillId="0" borderId="4" xfId="0" applyFont="1" applyBorder="1" applyAlignment="1"/>
    <xf numFmtId="0" fontId="1" fillId="0" borderId="4" xfId="0" applyFont="1" applyBorder="1" applyAlignment="1"/>
    <xf numFmtId="0" fontId="0" fillId="0" borderId="0" xfId="0" applyAlignment="1">
      <alignment horizontal="left" vertical="center"/>
    </xf>
    <xf numFmtId="0" fontId="1" fillId="0" borderId="2" xfId="0" applyFont="1" applyBorder="1" applyAlignment="1"/>
    <xf numFmtId="0" fontId="0" fillId="0" borderId="5" xfId="0" applyFont="1" applyBorder="1" applyAlignment="1"/>
    <xf numFmtId="0" fontId="1" fillId="0" borderId="5" xfId="0" applyFont="1" applyBorder="1" applyAlignment="1"/>
    <xf numFmtId="4" fontId="0" fillId="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241"/>
  <sheetViews>
    <sheetView showZeros="0" tabSelected="1" view="pageBreakPreview" topLeftCell="A3" zoomScale="120" zoomScaleNormal="100" zoomScaleSheetLayoutView="120" workbookViewId="0">
      <pane xSplit="2" ySplit="8" topLeftCell="C179" activePane="bottomRight" state="frozen"/>
      <selection activeCell="A3" sqref="A3"/>
      <selection pane="topRight" activeCell="C3" sqref="C3"/>
      <selection pane="bottomLeft" activeCell="A11" sqref="A11"/>
      <selection pane="bottomRight" activeCell="G206" sqref="G206"/>
    </sheetView>
  </sheetViews>
  <sheetFormatPr defaultColWidth="10.33203125" defaultRowHeight="11.25"/>
  <cols>
    <col min="1" max="1" width="6.5" style="1" customWidth="1"/>
    <col min="2" max="2" width="46.1640625" style="1" customWidth="1"/>
    <col min="3" max="7" width="16.1640625" style="2" customWidth="1"/>
    <col min="8" max="8" width="22.33203125" style="1" customWidth="1"/>
    <col min="9" max="9" width="5.1640625" style="1" customWidth="1"/>
    <col min="10" max="10" width="38.83203125" style="1" customWidth="1"/>
    <col min="11" max="11" width="20.5" style="1" customWidth="1"/>
    <col min="12" max="12" width="18.83203125" style="1" customWidth="1"/>
    <col min="13" max="16384" width="10.33203125" style="1"/>
  </cols>
  <sheetData>
    <row r="1" spans="1:12">
      <c r="C1" s="72" t="s">
        <v>0</v>
      </c>
      <c r="D1" s="72"/>
      <c r="E1" s="72"/>
      <c r="F1" s="72"/>
      <c r="G1" s="72"/>
    </row>
    <row r="2" spans="1:12">
      <c r="C2" s="72" t="s">
        <v>1</v>
      </c>
      <c r="D2" s="72"/>
      <c r="E2" s="72"/>
      <c r="F2" s="72"/>
      <c r="G2" s="72"/>
    </row>
    <row r="3" spans="1:12">
      <c r="C3" s="72" t="s">
        <v>2</v>
      </c>
      <c r="D3" s="72"/>
      <c r="E3" s="72"/>
      <c r="F3" s="72"/>
      <c r="G3" s="72"/>
    </row>
    <row r="4" spans="1:12">
      <c r="D4" s="3"/>
      <c r="E4" s="3"/>
    </row>
    <row r="6" spans="1:12">
      <c r="B6" s="71" t="s">
        <v>3</v>
      </c>
      <c r="C6" s="71"/>
      <c r="D6" s="71"/>
      <c r="E6" s="71"/>
      <c r="F6" s="71"/>
      <c r="G6" s="71"/>
    </row>
    <row r="7" spans="1:12">
      <c r="B7" s="71" t="s">
        <v>4</v>
      </c>
      <c r="C7" s="71"/>
      <c r="D7" s="71"/>
      <c r="E7" s="71"/>
      <c r="F7" s="71"/>
      <c r="G7" s="71"/>
    </row>
    <row r="8" spans="1:12">
      <c r="B8" s="71" t="s">
        <v>5</v>
      </c>
      <c r="C8" s="71"/>
      <c r="D8" s="71"/>
      <c r="E8" s="71"/>
      <c r="F8" s="71"/>
      <c r="G8" s="71"/>
    </row>
    <row r="9" spans="1:12">
      <c r="A9" s="4"/>
      <c r="B9" s="4"/>
      <c r="C9" s="4"/>
      <c r="D9" s="4"/>
      <c r="E9" s="4"/>
      <c r="F9" s="53"/>
      <c r="G9" s="4"/>
    </row>
    <row r="10" spans="1:12" s="8" customFormat="1">
      <c r="A10" s="5" t="s">
        <v>6</v>
      </c>
      <c r="B10" s="5" t="s">
        <v>7</v>
      </c>
      <c r="C10" s="6">
        <v>2019</v>
      </c>
      <c r="D10" s="6">
        <v>2020</v>
      </c>
      <c r="E10" s="6">
        <v>2021</v>
      </c>
      <c r="F10" s="70" t="s">
        <v>536</v>
      </c>
      <c r="G10" s="7" t="s">
        <v>8</v>
      </c>
    </row>
    <row r="11" spans="1:12" s="8" customFormat="1">
      <c r="A11" s="9" t="s">
        <v>37</v>
      </c>
      <c r="B11" s="42" t="s">
        <v>443</v>
      </c>
      <c r="C11" s="11">
        <v>1354016</v>
      </c>
      <c r="D11" s="11">
        <v>1866560</v>
      </c>
      <c r="E11" s="11"/>
      <c r="F11" s="11">
        <v>56421.05</v>
      </c>
      <c r="G11" s="12">
        <f t="shared" ref="G11:G42" si="0">C11+D11+E11+F11</f>
        <v>3276997.05</v>
      </c>
      <c r="I11" s="35">
        <v>62</v>
      </c>
      <c r="J11" s="36" t="s">
        <v>308</v>
      </c>
      <c r="K11" s="37">
        <v>3276997.05</v>
      </c>
      <c r="L11" s="43">
        <f t="shared" ref="L11:L71" si="1">G11-K11</f>
        <v>0</v>
      </c>
    </row>
    <row r="12" spans="1:12" s="8" customFormat="1">
      <c r="A12" s="9" t="s">
        <v>9</v>
      </c>
      <c r="B12" s="9" t="s">
        <v>10</v>
      </c>
      <c r="C12" s="10">
        <v>33850.400000000001</v>
      </c>
      <c r="D12" s="11"/>
      <c r="E12" s="11"/>
      <c r="F12" s="11"/>
      <c r="G12" s="12">
        <f t="shared" si="0"/>
        <v>33850.400000000001</v>
      </c>
      <c r="I12" s="35">
        <v>1</v>
      </c>
      <c r="J12" s="36" t="s">
        <v>247</v>
      </c>
      <c r="K12" s="37">
        <v>33850.400000000001</v>
      </c>
      <c r="L12" s="43">
        <f t="shared" si="1"/>
        <v>0</v>
      </c>
    </row>
    <row r="13" spans="1:12" s="8" customFormat="1">
      <c r="A13" s="9" t="s">
        <v>11</v>
      </c>
      <c r="B13" s="9" t="s">
        <v>12</v>
      </c>
      <c r="C13" s="10">
        <v>42313</v>
      </c>
      <c r="D13" s="11"/>
      <c r="E13" s="11"/>
      <c r="F13" s="11"/>
      <c r="G13" s="12">
        <f t="shared" si="0"/>
        <v>42313</v>
      </c>
      <c r="I13" s="35">
        <v>2</v>
      </c>
      <c r="J13" s="36" t="s">
        <v>248</v>
      </c>
      <c r="K13" s="37">
        <v>42313</v>
      </c>
      <c r="L13" s="43">
        <f t="shared" si="1"/>
        <v>0</v>
      </c>
    </row>
    <row r="14" spans="1:12" s="8" customFormat="1">
      <c r="A14" s="9"/>
      <c r="B14" s="36" t="s">
        <v>471</v>
      </c>
      <c r="C14" s="11"/>
      <c r="D14" s="11"/>
      <c r="E14" s="11"/>
      <c r="F14" s="37">
        <v>1234.21</v>
      </c>
      <c r="G14" s="12">
        <f t="shared" si="0"/>
        <v>1234.21</v>
      </c>
      <c r="I14" s="35">
        <v>3</v>
      </c>
      <c r="J14" s="36" t="s">
        <v>249</v>
      </c>
      <c r="K14" s="37">
        <v>1234.21</v>
      </c>
      <c r="L14" s="43">
        <f t="shared" si="1"/>
        <v>0</v>
      </c>
    </row>
    <row r="15" spans="1:12" s="8" customFormat="1">
      <c r="B15" s="36" t="s">
        <v>472</v>
      </c>
      <c r="F15" s="37">
        <v>881.58</v>
      </c>
      <c r="G15" s="12">
        <f t="shared" si="0"/>
        <v>881.58</v>
      </c>
      <c r="I15" s="35">
        <v>4</v>
      </c>
      <c r="J15" s="36" t="s">
        <v>250</v>
      </c>
      <c r="K15" s="38">
        <v>881.58</v>
      </c>
      <c r="L15" s="43">
        <f t="shared" si="1"/>
        <v>0</v>
      </c>
    </row>
    <row r="16" spans="1:12" s="8" customFormat="1">
      <c r="B16" s="36" t="s">
        <v>473</v>
      </c>
      <c r="F16" s="37">
        <v>155157.9</v>
      </c>
      <c r="G16" s="12">
        <f t="shared" si="0"/>
        <v>155157.9</v>
      </c>
      <c r="I16" s="35">
        <v>69</v>
      </c>
      <c r="J16" s="36" t="s">
        <v>315</v>
      </c>
      <c r="K16" s="37">
        <v>155157.9</v>
      </c>
      <c r="L16" s="43">
        <f t="shared" si="1"/>
        <v>0</v>
      </c>
    </row>
    <row r="17" spans="1:12" s="8" customFormat="1">
      <c r="A17" s="9" t="s">
        <v>51</v>
      </c>
      <c r="B17" s="36" t="s">
        <v>470</v>
      </c>
      <c r="C17" s="16">
        <v>6770080</v>
      </c>
      <c r="D17" s="11">
        <v>9332800</v>
      </c>
      <c r="E17" s="11">
        <v>9880000</v>
      </c>
      <c r="F17" s="2">
        <v>282105.26</v>
      </c>
      <c r="G17" s="12">
        <f t="shared" si="0"/>
        <v>26264985.260000002</v>
      </c>
      <c r="I17" s="35">
        <v>71</v>
      </c>
      <c r="J17" s="36" t="s">
        <v>317</v>
      </c>
      <c r="K17" s="37">
        <v>26264985.260000002</v>
      </c>
      <c r="L17" s="43">
        <f t="shared" si="1"/>
        <v>0</v>
      </c>
    </row>
    <row r="18" spans="1:12" s="8" customFormat="1">
      <c r="B18" s="36" t="s">
        <v>476</v>
      </c>
      <c r="F18" s="2">
        <v>141052.63</v>
      </c>
      <c r="G18" s="12">
        <f t="shared" si="0"/>
        <v>141052.63</v>
      </c>
      <c r="I18" s="35">
        <v>5</v>
      </c>
      <c r="J18" s="36" t="s">
        <v>251</v>
      </c>
      <c r="K18" s="37">
        <v>141052.63</v>
      </c>
      <c r="L18" s="43">
        <f t="shared" si="1"/>
        <v>0</v>
      </c>
    </row>
    <row r="19" spans="1:12" s="8" customFormat="1">
      <c r="A19" s="29"/>
      <c r="B19" s="42" t="s">
        <v>476</v>
      </c>
      <c r="C19" s="29"/>
      <c r="D19" s="29"/>
      <c r="E19" s="29"/>
      <c r="F19" s="44">
        <v>141052.63</v>
      </c>
      <c r="G19" s="12">
        <f t="shared" si="0"/>
        <v>141052.63</v>
      </c>
      <c r="I19" s="35">
        <v>8</v>
      </c>
      <c r="J19" s="36" t="s">
        <v>254</v>
      </c>
      <c r="K19" s="37">
        <v>141052.63</v>
      </c>
      <c r="L19" s="43">
        <f t="shared" si="1"/>
        <v>0</v>
      </c>
    </row>
    <row r="20" spans="1:12" s="8" customFormat="1">
      <c r="A20" s="9" t="s">
        <v>14</v>
      </c>
      <c r="B20" s="9" t="s">
        <v>15</v>
      </c>
      <c r="C20" s="11"/>
      <c r="D20" s="11">
        <v>11666</v>
      </c>
      <c r="E20" s="11"/>
      <c r="F20" s="11">
        <v>352.63</v>
      </c>
      <c r="G20" s="12">
        <f t="shared" si="0"/>
        <v>12018.63</v>
      </c>
      <c r="I20" s="35">
        <v>6</v>
      </c>
      <c r="J20" s="36" t="s">
        <v>252</v>
      </c>
      <c r="K20" s="37">
        <v>12018.63</v>
      </c>
      <c r="L20" s="43">
        <f t="shared" si="1"/>
        <v>0</v>
      </c>
    </row>
    <row r="21" spans="1:12" s="8" customFormat="1">
      <c r="A21" s="1" t="s">
        <v>16</v>
      </c>
      <c r="B21" s="41" t="s">
        <v>17</v>
      </c>
      <c r="C21" s="47"/>
      <c r="D21" s="47"/>
      <c r="E21" s="47"/>
      <c r="F21" s="47">
        <v>352.63</v>
      </c>
      <c r="G21" s="12">
        <f t="shared" si="0"/>
        <v>352.63</v>
      </c>
      <c r="I21" s="35">
        <v>7</v>
      </c>
      <c r="J21" s="36" t="s">
        <v>253</v>
      </c>
      <c r="K21" s="38">
        <v>352.63</v>
      </c>
      <c r="L21" s="43">
        <f t="shared" si="1"/>
        <v>0</v>
      </c>
    </row>
    <row r="22" spans="1:12" s="8" customFormat="1">
      <c r="B22" s="36" t="s">
        <v>477</v>
      </c>
      <c r="F22" s="2">
        <v>1234.21</v>
      </c>
      <c r="G22" s="12">
        <f t="shared" si="0"/>
        <v>1234.21</v>
      </c>
      <c r="I22" s="35">
        <v>9</v>
      </c>
      <c r="J22" s="36" t="s">
        <v>255</v>
      </c>
      <c r="K22" s="37">
        <v>1234.21</v>
      </c>
      <c r="L22" s="43">
        <f t="shared" si="1"/>
        <v>0</v>
      </c>
    </row>
    <row r="23" spans="1:12" s="8" customFormat="1">
      <c r="A23" s="9" t="s">
        <v>50</v>
      </c>
      <c r="B23" s="42" t="s">
        <v>464</v>
      </c>
      <c r="C23" s="17">
        <v>1692520</v>
      </c>
      <c r="D23" s="15">
        <v>2333200</v>
      </c>
      <c r="E23" s="15">
        <v>2470000</v>
      </c>
      <c r="F23" s="11">
        <v>70526.320000000007</v>
      </c>
      <c r="G23" s="12">
        <f t="shared" si="0"/>
        <v>6566246.3200000003</v>
      </c>
      <c r="I23" s="35">
        <v>68</v>
      </c>
      <c r="J23" s="36" t="s">
        <v>314</v>
      </c>
      <c r="K23" s="37">
        <v>6566246.3200000003</v>
      </c>
      <c r="L23" s="43">
        <f t="shared" si="1"/>
        <v>0</v>
      </c>
    </row>
    <row r="24" spans="1:12" s="8" customFormat="1">
      <c r="A24" s="9" t="s">
        <v>55</v>
      </c>
      <c r="B24" s="42" t="s">
        <v>463</v>
      </c>
      <c r="C24" s="17">
        <v>1354016</v>
      </c>
      <c r="D24" s="15">
        <v>1866560</v>
      </c>
      <c r="E24" s="15">
        <v>1976000</v>
      </c>
      <c r="F24" s="11">
        <v>56421.05</v>
      </c>
      <c r="G24" s="12">
        <f t="shared" si="0"/>
        <v>5252997.05</v>
      </c>
      <c r="I24" s="35">
        <v>76</v>
      </c>
      <c r="J24" s="36" t="s">
        <v>322</v>
      </c>
      <c r="K24" s="37">
        <v>5252997.05</v>
      </c>
      <c r="L24" s="43">
        <f t="shared" si="1"/>
        <v>0</v>
      </c>
    </row>
    <row r="25" spans="1:12" s="8" customFormat="1">
      <c r="B25" s="36" t="s">
        <v>474</v>
      </c>
      <c r="F25" s="38">
        <v>352.63</v>
      </c>
      <c r="G25" s="12">
        <f t="shared" si="0"/>
        <v>352.63</v>
      </c>
      <c r="I25" s="35">
        <v>10</v>
      </c>
      <c r="J25" s="36" t="s">
        <v>256</v>
      </c>
      <c r="K25" s="38">
        <v>352.63</v>
      </c>
      <c r="L25" s="43">
        <f t="shared" si="1"/>
        <v>0</v>
      </c>
    </row>
    <row r="26" spans="1:12" s="8" customFormat="1">
      <c r="B26" s="36" t="s">
        <v>475</v>
      </c>
      <c r="F26" s="38">
        <v>528.95000000000005</v>
      </c>
      <c r="G26" s="12">
        <f t="shared" si="0"/>
        <v>528.95000000000005</v>
      </c>
      <c r="I26" s="35">
        <v>11</v>
      </c>
      <c r="J26" s="36" t="s">
        <v>257</v>
      </c>
      <c r="K26" s="38">
        <v>528.95000000000005</v>
      </c>
      <c r="L26" s="43">
        <f t="shared" si="1"/>
        <v>0</v>
      </c>
    </row>
    <row r="27" spans="1:12" s="8" customFormat="1">
      <c r="A27" s="9" t="s">
        <v>74</v>
      </c>
      <c r="B27" s="42" t="s">
        <v>462</v>
      </c>
      <c r="C27" s="11"/>
      <c r="D27" s="11"/>
      <c r="E27" s="11"/>
      <c r="F27" s="11">
        <v>70526.320000000007</v>
      </c>
      <c r="G27" s="12">
        <f t="shared" si="0"/>
        <v>70526.320000000007</v>
      </c>
      <c r="I27" s="35">
        <v>88</v>
      </c>
      <c r="J27" s="36" t="s">
        <v>333</v>
      </c>
      <c r="K27" s="37">
        <v>70526.320000000007</v>
      </c>
      <c r="L27" s="43">
        <f t="shared" si="1"/>
        <v>0</v>
      </c>
    </row>
    <row r="28" spans="1:12" s="8" customFormat="1">
      <c r="A28" s="9" t="s">
        <v>228</v>
      </c>
      <c r="B28" s="42" t="s">
        <v>467</v>
      </c>
      <c r="C28" s="11"/>
      <c r="D28" s="11">
        <v>4666400</v>
      </c>
      <c r="E28" s="11">
        <v>4940000</v>
      </c>
      <c r="F28" s="11">
        <v>141052.63</v>
      </c>
      <c r="G28" s="12">
        <f t="shared" si="0"/>
        <v>9747452.6300000008</v>
      </c>
      <c r="I28" s="35">
        <v>185</v>
      </c>
      <c r="J28" s="36" t="s">
        <v>430</v>
      </c>
      <c r="K28" s="37">
        <v>9747452.6300000008</v>
      </c>
      <c r="L28" s="43">
        <f t="shared" si="1"/>
        <v>0</v>
      </c>
    </row>
    <row r="29" spans="1:12" s="8" customFormat="1">
      <c r="A29" s="9" t="s">
        <v>199</v>
      </c>
      <c r="B29" s="36" t="s">
        <v>447</v>
      </c>
      <c r="C29" s="22">
        <v>5077560</v>
      </c>
      <c r="D29" s="11">
        <v>6999600</v>
      </c>
      <c r="E29" s="11">
        <v>7410000</v>
      </c>
      <c r="F29" s="47">
        <v>211578.95</v>
      </c>
      <c r="G29" s="12">
        <f t="shared" si="0"/>
        <v>19698738.949999999</v>
      </c>
      <c r="I29" s="35">
        <v>170</v>
      </c>
      <c r="J29" s="36" t="s">
        <v>415</v>
      </c>
      <c r="K29" s="37">
        <v>19698738.949999999</v>
      </c>
      <c r="L29" s="43">
        <f t="shared" si="1"/>
        <v>0</v>
      </c>
    </row>
    <row r="30" spans="1:12" s="8" customFormat="1">
      <c r="A30" s="29"/>
      <c r="B30" s="42" t="s">
        <v>478</v>
      </c>
      <c r="C30" s="29"/>
      <c r="D30" s="29"/>
      <c r="E30" s="29"/>
      <c r="F30" s="44">
        <v>881.58</v>
      </c>
      <c r="G30" s="12">
        <f t="shared" si="0"/>
        <v>881.58</v>
      </c>
      <c r="I30" s="35">
        <v>12</v>
      </c>
      <c r="J30" s="36" t="s">
        <v>258</v>
      </c>
      <c r="K30" s="38">
        <v>881.58</v>
      </c>
      <c r="L30" s="43">
        <f t="shared" si="1"/>
        <v>0</v>
      </c>
    </row>
    <row r="31" spans="1:12" s="8" customFormat="1">
      <c r="A31" s="1" t="s">
        <v>18</v>
      </c>
      <c r="B31" s="41" t="s">
        <v>19</v>
      </c>
      <c r="C31" s="47">
        <v>338504</v>
      </c>
      <c r="D31" s="47">
        <v>466640</v>
      </c>
      <c r="E31" s="47">
        <v>494000</v>
      </c>
      <c r="F31" s="47">
        <v>14105.26</v>
      </c>
      <c r="G31" s="12">
        <f t="shared" si="0"/>
        <v>1313249.26</v>
      </c>
      <c r="I31" s="35">
        <v>13</v>
      </c>
      <c r="J31" s="36" t="s">
        <v>259</v>
      </c>
      <c r="K31" s="37">
        <v>1313249.26</v>
      </c>
      <c r="L31" s="43">
        <f t="shared" si="1"/>
        <v>0</v>
      </c>
    </row>
    <row r="32" spans="1:12" s="8" customFormat="1">
      <c r="A32" s="29"/>
      <c r="B32" s="42" t="s">
        <v>479</v>
      </c>
      <c r="C32" s="29"/>
      <c r="D32" s="29"/>
      <c r="E32" s="29"/>
      <c r="F32" s="44">
        <v>528.95000000000005</v>
      </c>
      <c r="G32" s="12">
        <f t="shared" si="0"/>
        <v>528.95000000000005</v>
      </c>
      <c r="I32" s="35">
        <v>14</v>
      </c>
      <c r="J32" s="36" t="s">
        <v>260</v>
      </c>
      <c r="K32" s="38">
        <v>528.95000000000005</v>
      </c>
      <c r="L32" s="43">
        <f t="shared" si="1"/>
        <v>0</v>
      </c>
    </row>
    <row r="33" spans="1:12" s="8" customFormat="1">
      <c r="B33" s="36" t="s">
        <v>480</v>
      </c>
      <c r="F33" s="2">
        <v>14105.26</v>
      </c>
      <c r="G33" s="12">
        <f t="shared" si="0"/>
        <v>14105.26</v>
      </c>
      <c r="I33" s="35">
        <v>15</v>
      </c>
      <c r="J33" s="36" t="s">
        <v>261</v>
      </c>
      <c r="K33" s="37">
        <v>14105.26</v>
      </c>
      <c r="L33" s="43">
        <f t="shared" si="1"/>
        <v>0</v>
      </c>
    </row>
    <row r="34" spans="1:12" s="8" customFormat="1">
      <c r="A34" s="1" t="s">
        <v>20</v>
      </c>
      <c r="B34" s="41" t="s">
        <v>21</v>
      </c>
      <c r="C34" s="47">
        <v>1823913</v>
      </c>
      <c r="D34" s="47">
        <v>2514330</v>
      </c>
      <c r="E34" s="47">
        <v>2809625</v>
      </c>
      <c r="F34" s="47">
        <v>80223.679999999993</v>
      </c>
      <c r="G34" s="12">
        <f t="shared" si="0"/>
        <v>7228091.6799999997</v>
      </c>
      <c r="I34" s="35">
        <v>16</v>
      </c>
      <c r="J34" s="36" t="s">
        <v>262</v>
      </c>
      <c r="K34" s="37">
        <v>7228091.6799999997</v>
      </c>
      <c r="L34" s="43">
        <f t="shared" si="1"/>
        <v>0</v>
      </c>
    </row>
    <row r="35" spans="1:12" s="8" customFormat="1">
      <c r="A35" s="29"/>
      <c r="B35" s="42" t="s">
        <v>481</v>
      </c>
      <c r="C35" s="29"/>
      <c r="D35" s="29"/>
      <c r="E35" s="29"/>
      <c r="F35" s="62">
        <v>176.32</v>
      </c>
      <c r="G35" s="12">
        <f t="shared" si="0"/>
        <v>176.32</v>
      </c>
      <c r="I35" s="35">
        <v>17</v>
      </c>
      <c r="J35" s="36" t="s">
        <v>263</v>
      </c>
      <c r="K35" s="38">
        <v>176.32</v>
      </c>
      <c r="L35" s="43">
        <f t="shared" si="1"/>
        <v>0</v>
      </c>
    </row>
    <row r="36" spans="1:12" s="8" customFormat="1">
      <c r="B36" s="36" t="s">
        <v>482</v>
      </c>
      <c r="F36" s="37">
        <v>70526.320000000007</v>
      </c>
      <c r="G36" s="12">
        <f t="shared" si="0"/>
        <v>70526.320000000007</v>
      </c>
      <c r="I36" s="35">
        <v>18</v>
      </c>
      <c r="J36" s="36" t="s">
        <v>264</v>
      </c>
      <c r="K36" s="37">
        <v>70526.320000000007</v>
      </c>
      <c r="L36" s="43">
        <f t="shared" si="1"/>
        <v>0</v>
      </c>
    </row>
    <row r="37" spans="1:12" s="8" customFormat="1">
      <c r="A37" s="1"/>
      <c r="B37" s="55" t="s">
        <v>442</v>
      </c>
      <c r="C37" s="56"/>
      <c r="D37" s="57">
        <v>6352137</v>
      </c>
      <c r="E37" s="57"/>
      <c r="F37" s="61"/>
      <c r="G37" s="12">
        <f t="shared" si="0"/>
        <v>6352137</v>
      </c>
      <c r="I37" s="35">
        <v>19</v>
      </c>
      <c r="J37" s="36" t="s">
        <v>265</v>
      </c>
      <c r="K37" s="37">
        <v>6352137</v>
      </c>
      <c r="L37" s="43">
        <f t="shared" si="1"/>
        <v>0</v>
      </c>
    </row>
    <row r="38" spans="1:12" s="8" customFormat="1">
      <c r="A38" s="9" t="s">
        <v>83</v>
      </c>
      <c r="B38" s="42" t="s">
        <v>444</v>
      </c>
      <c r="C38" s="11"/>
      <c r="D38" s="11"/>
      <c r="E38" s="11"/>
      <c r="F38" s="11">
        <v>112842.11</v>
      </c>
      <c r="G38" s="12">
        <f t="shared" si="0"/>
        <v>112842.11</v>
      </c>
      <c r="I38" s="35">
        <v>92</v>
      </c>
      <c r="J38" s="36" t="s">
        <v>337</v>
      </c>
      <c r="K38" s="37">
        <v>112842.11</v>
      </c>
      <c r="L38" s="43">
        <f t="shared" si="1"/>
        <v>0</v>
      </c>
    </row>
    <row r="39" spans="1:12" s="8" customFormat="1">
      <c r="A39" s="29"/>
      <c r="B39" s="42" t="s">
        <v>483</v>
      </c>
      <c r="C39" s="29"/>
      <c r="D39" s="29"/>
      <c r="E39" s="29"/>
      <c r="F39" s="44">
        <v>28210.53</v>
      </c>
      <c r="G39" s="12">
        <f t="shared" si="0"/>
        <v>28210.53</v>
      </c>
      <c r="I39" s="35">
        <v>93</v>
      </c>
      <c r="J39" s="36" t="s">
        <v>338</v>
      </c>
      <c r="K39" s="37">
        <v>28210.53</v>
      </c>
      <c r="L39" s="43">
        <f t="shared" si="1"/>
        <v>0</v>
      </c>
    </row>
    <row r="40" spans="1:12" s="8" customFormat="1">
      <c r="B40" s="36" t="s">
        <v>484</v>
      </c>
      <c r="F40" s="2">
        <v>84631.58</v>
      </c>
      <c r="G40" s="12">
        <f t="shared" si="0"/>
        <v>84631.58</v>
      </c>
      <c r="I40" s="35">
        <v>94</v>
      </c>
      <c r="J40" s="36" t="s">
        <v>339</v>
      </c>
      <c r="K40" s="37">
        <v>84631.58</v>
      </c>
      <c r="L40" s="43">
        <f t="shared" si="1"/>
        <v>0</v>
      </c>
    </row>
    <row r="41" spans="1:12" s="8" customFormat="1">
      <c r="B41" s="36" t="s">
        <v>485</v>
      </c>
      <c r="F41" s="2">
        <v>4936.84</v>
      </c>
      <c r="G41" s="12">
        <f t="shared" si="0"/>
        <v>4936.84</v>
      </c>
      <c r="I41" s="35">
        <v>20</v>
      </c>
      <c r="J41" s="36" t="s">
        <v>266</v>
      </c>
      <c r="K41" s="37">
        <v>4936.84</v>
      </c>
      <c r="L41" s="43">
        <f t="shared" si="1"/>
        <v>0</v>
      </c>
    </row>
    <row r="42" spans="1:12" s="8" customFormat="1">
      <c r="A42" s="1" t="s">
        <v>92</v>
      </c>
      <c r="B42" s="36" t="s">
        <v>445</v>
      </c>
      <c r="C42" s="47"/>
      <c r="D42" s="48">
        <v>2333200</v>
      </c>
      <c r="E42" s="48">
        <v>2470000</v>
      </c>
      <c r="F42" s="47">
        <v>70526.320000000007</v>
      </c>
      <c r="G42" s="12">
        <f t="shared" si="0"/>
        <v>4873726.32</v>
      </c>
      <c r="I42" s="35">
        <v>99</v>
      </c>
      <c r="J42" s="36" t="s">
        <v>344</v>
      </c>
      <c r="K42" s="37">
        <v>4873726.32</v>
      </c>
      <c r="L42" s="43">
        <f t="shared" si="1"/>
        <v>0</v>
      </c>
    </row>
    <row r="43" spans="1:12" s="8" customFormat="1">
      <c r="A43" s="9" t="s">
        <v>95</v>
      </c>
      <c r="B43" s="42" t="s">
        <v>446</v>
      </c>
      <c r="C43" s="11"/>
      <c r="D43" s="11">
        <v>6999600</v>
      </c>
      <c r="E43" s="11">
        <v>7410000</v>
      </c>
      <c r="F43" s="11">
        <v>211578.95</v>
      </c>
      <c r="G43" s="12">
        <f t="shared" ref="G43:G74" si="2">C43+D43+E43+F43</f>
        <v>14621178.949999999</v>
      </c>
      <c r="I43" s="35">
        <v>102</v>
      </c>
      <c r="J43" s="36" t="s">
        <v>347</v>
      </c>
      <c r="K43" s="37">
        <v>14621178.949999999</v>
      </c>
      <c r="L43" s="43">
        <f t="shared" si="1"/>
        <v>0</v>
      </c>
    </row>
    <row r="44" spans="1:12" s="8" customFormat="1">
      <c r="A44" s="9" t="s">
        <v>22</v>
      </c>
      <c r="B44" s="9" t="s">
        <v>23</v>
      </c>
      <c r="C44" s="10">
        <v>55007</v>
      </c>
      <c r="D44" s="11">
        <v>75829</v>
      </c>
      <c r="E44" s="11"/>
      <c r="F44" s="11"/>
      <c r="G44" s="12">
        <f t="shared" si="2"/>
        <v>130836</v>
      </c>
      <c r="I44" s="65"/>
      <c r="J44" s="67"/>
      <c r="K44" s="69"/>
      <c r="L44" s="43">
        <f t="shared" si="1"/>
        <v>130836</v>
      </c>
    </row>
    <row r="45" spans="1:12" s="8" customFormat="1">
      <c r="B45" s="36" t="s">
        <v>486</v>
      </c>
      <c r="F45" s="2">
        <v>70526.320000000007</v>
      </c>
      <c r="G45" s="12">
        <f t="shared" si="2"/>
        <v>70526.320000000007</v>
      </c>
      <c r="I45" s="35">
        <v>22</v>
      </c>
      <c r="J45" s="36" t="s">
        <v>268</v>
      </c>
      <c r="K45" s="37">
        <v>70526.320000000007</v>
      </c>
      <c r="L45" s="43">
        <f t="shared" si="1"/>
        <v>0</v>
      </c>
    </row>
    <row r="46" spans="1:12" s="8" customFormat="1">
      <c r="A46" s="9" t="s">
        <v>98</v>
      </c>
      <c r="B46" s="42" t="s">
        <v>461</v>
      </c>
      <c r="C46" s="11"/>
      <c r="D46" s="11"/>
      <c r="E46" s="11"/>
      <c r="F46" s="11">
        <v>70526.320000000007</v>
      </c>
      <c r="G46" s="12">
        <f t="shared" si="2"/>
        <v>70526.320000000007</v>
      </c>
      <c r="I46" s="63">
        <v>105</v>
      </c>
      <c r="J46" s="66" t="s">
        <v>350</v>
      </c>
      <c r="K46" s="59">
        <v>70526.320000000007</v>
      </c>
      <c r="L46" s="43">
        <f t="shared" si="1"/>
        <v>0</v>
      </c>
    </row>
    <row r="47" spans="1:12" s="8" customFormat="1">
      <c r="A47" s="29"/>
      <c r="B47" s="42" t="s">
        <v>487</v>
      </c>
      <c r="C47" s="29"/>
      <c r="D47" s="29"/>
      <c r="E47" s="29"/>
      <c r="F47" s="44">
        <v>176.32</v>
      </c>
      <c r="G47" s="12">
        <f t="shared" si="2"/>
        <v>176.32</v>
      </c>
      <c r="I47" s="35">
        <v>23</v>
      </c>
      <c r="J47" s="36" t="s">
        <v>269</v>
      </c>
      <c r="K47" s="38">
        <v>176.32</v>
      </c>
      <c r="L47" s="43">
        <f t="shared" si="1"/>
        <v>0</v>
      </c>
    </row>
    <row r="48" spans="1:12" s="8" customFormat="1">
      <c r="A48" s="1" t="s">
        <v>24</v>
      </c>
      <c r="B48" s="41" t="s">
        <v>25</v>
      </c>
      <c r="C48" s="47">
        <v>677008</v>
      </c>
      <c r="D48" s="47">
        <v>933280</v>
      </c>
      <c r="E48" s="47">
        <v>988000</v>
      </c>
      <c r="F48" s="47">
        <v>28210.53</v>
      </c>
      <c r="G48" s="12">
        <f t="shared" si="2"/>
        <v>2626498.5299999998</v>
      </c>
      <c r="I48" s="35">
        <v>24</v>
      </c>
      <c r="J48" s="36" t="s">
        <v>270</v>
      </c>
      <c r="K48" s="37">
        <v>2626498.5299999998</v>
      </c>
      <c r="L48" s="43">
        <f t="shared" si="1"/>
        <v>0</v>
      </c>
    </row>
    <row r="49" spans="1:12" s="8" customFormat="1">
      <c r="A49" s="9"/>
      <c r="B49" s="42" t="s">
        <v>488</v>
      </c>
      <c r="C49" s="11"/>
      <c r="D49" s="11"/>
      <c r="E49" s="11"/>
      <c r="F49" s="11">
        <v>70526.320000000007</v>
      </c>
      <c r="G49" s="12">
        <f t="shared" si="2"/>
        <v>70526.320000000007</v>
      </c>
      <c r="I49" s="35">
        <v>25</v>
      </c>
      <c r="J49" s="36" t="s">
        <v>271</v>
      </c>
      <c r="K49" s="37">
        <v>70526.320000000007</v>
      </c>
      <c r="L49" s="43">
        <f t="shared" si="1"/>
        <v>0</v>
      </c>
    </row>
    <row r="50" spans="1:12" s="8" customFormat="1">
      <c r="A50" s="9" t="s">
        <v>109</v>
      </c>
      <c r="B50" s="36" t="s">
        <v>460</v>
      </c>
      <c r="C50" s="11"/>
      <c r="D50" s="15">
        <v>2333200</v>
      </c>
      <c r="E50" s="15">
        <v>2470000</v>
      </c>
      <c r="F50" s="11">
        <v>70526.320000000007</v>
      </c>
      <c r="G50" s="12">
        <f t="shared" si="2"/>
        <v>4873726.32</v>
      </c>
      <c r="I50" s="35">
        <v>111</v>
      </c>
      <c r="J50" s="36" t="s">
        <v>356</v>
      </c>
      <c r="K50" s="37">
        <v>4873726.32</v>
      </c>
      <c r="L50" s="43">
        <f t="shared" si="1"/>
        <v>0</v>
      </c>
    </row>
    <row r="51" spans="1:12" s="8" customFormat="1">
      <c r="A51" s="9" t="s">
        <v>112</v>
      </c>
      <c r="B51" s="42" t="s">
        <v>459</v>
      </c>
      <c r="C51" s="14">
        <v>338504</v>
      </c>
      <c r="D51" s="15">
        <v>466640</v>
      </c>
      <c r="E51" s="15">
        <v>494000</v>
      </c>
      <c r="F51" s="11">
        <v>14105.26</v>
      </c>
      <c r="G51" s="12">
        <f t="shared" si="2"/>
        <v>1313249.26</v>
      </c>
      <c r="I51" s="35">
        <v>113</v>
      </c>
      <c r="J51" s="36" t="s">
        <v>358</v>
      </c>
      <c r="K51" s="37">
        <v>1313249.26</v>
      </c>
      <c r="L51" s="43">
        <f t="shared" si="1"/>
        <v>0</v>
      </c>
    </row>
    <row r="52" spans="1:12" s="8" customFormat="1">
      <c r="A52" s="9" t="s">
        <v>114</v>
      </c>
      <c r="B52" s="42" t="s">
        <v>458</v>
      </c>
      <c r="C52" s="22">
        <v>1692520</v>
      </c>
      <c r="D52" s="11"/>
      <c r="E52" s="11">
        <v>2470000</v>
      </c>
      <c r="F52" s="11">
        <v>70526.320000000007</v>
      </c>
      <c r="G52" s="12">
        <f t="shared" si="2"/>
        <v>4233046.32</v>
      </c>
      <c r="I52" s="35">
        <v>115</v>
      </c>
      <c r="J52" s="36" t="s">
        <v>360</v>
      </c>
      <c r="K52" s="37">
        <v>4233046.32</v>
      </c>
      <c r="L52" s="43">
        <f t="shared" si="1"/>
        <v>0</v>
      </c>
    </row>
    <row r="53" spans="1:12" s="8" customFormat="1">
      <c r="A53" s="18">
        <v>455</v>
      </c>
      <c r="B53" s="36" t="s">
        <v>457</v>
      </c>
      <c r="C53" s="22"/>
      <c r="D53" s="15">
        <v>9332800</v>
      </c>
      <c r="E53" s="15">
        <v>9880000</v>
      </c>
      <c r="F53" s="11">
        <v>282105.26</v>
      </c>
      <c r="G53" s="12">
        <f t="shared" si="2"/>
        <v>19494905.260000002</v>
      </c>
      <c r="I53" s="35">
        <v>116</v>
      </c>
      <c r="J53" s="36" t="s">
        <v>361</v>
      </c>
      <c r="K53" s="37">
        <v>19494905.260000002</v>
      </c>
      <c r="L53" s="43">
        <f t="shared" si="1"/>
        <v>0</v>
      </c>
    </row>
    <row r="54" spans="1:12" s="8" customFormat="1">
      <c r="A54" s="9" t="s">
        <v>115</v>
      </c>
      <c r="B54" s="42" t="s">
        <v>456</v>
      </c>
      <c r="C54" s="22">
        <v>1692520</v>
      </c>
      <c r="D54" s="15">
        <v>2333200</v>
      </c>
      <c r="E54" s="15">
        <v>2470000</v>
      </c>
      <c r="F54" s="11">
        <v>70526.320000000007</v>
      </c>
      <c r="G54" s="12">
        <f t="shared" si="2"/>
        <v>6566246.3200000003</v>
      </c>
      <c r="I54" s="35">
        <v>117</v>
      </c>
      <c r="J54" s="36" t="s">
        <v>362</v>
      </c>
      <c r="K54" s="37">
        <v>6566246.3200000003</v>
      </c>
      <c r="L54" s="43">
        <f t="shared" si="1"/>
        <v>0</v>
      </c>
    </row>
    <row r="55" spans="1:12" s="8" customFormat="1">
      <c r="A55" s="29"/>
      <c r="B55" s="42" t="s">
        <v>489</v>
      </c>
      <c r="C55" s="29"/>
      <c r="D55" s="29"/>
      <c r="E55" s="29"/>
      <c r="F55" s="44">
        <v>176.32</v>
      </c>
      <c r="G55" s="12">
        <f t="shared" si="2"/>
        <v>176.32</v>
      </c>
      <c r="I55" s="35">
        <v>26</v>
      </c>
      <c r="J55" s="36" t="s">
        <v>272</v>
      </c>
      <c r="K55" s="38">
        <v>176.32</v>
      </c>
      <c r="L55" s="43">
        <f t="shared" si="1"/>
        <v>0</v>
      </c>
    </row>
    <row r="56" spans="1:12" s="8" customFormat="1">
      <c r="A56" s="1" t="s">
        <v>124</v>
      </c>
      <c r="B56" s="36" t="s">
        <v>455</v>
      </c>
      <c r="C56" s="47">
        <v>2031024</v>
      </c>
      <c r="D56" s="48">
        <v>2799840</v>
      </c>
      <c r="E56" s="48">
        <v>2964000</v>
      </c>
      <c r="F56" s="47">
        <v>84631.58</v>
      </c>
      <c r="G56" s="12">
        <f t="shared" si="2"/>
        <v>7879495.5800000001</v>
      </c>
      <c r="I56" s="35">
        <v>122</v>
      </c>
      <c r="J56" s="36" t="s">
        <v>367</v>
      </c>
      <c r="K56" s="37">
        <v>7879495.5800000001</v>
      </c>
      <c r="L56" s="43">
        <f t="shared" si="1"/>
        <v>0</v>
      </c>
    </row>
    <row r="57" spans="1:12" s="8" customFormat="1">
      <c r="A57" s="29"/>
      <c r="B57" s="42" t="s">
        <v>490</v>
      </c>
      <c r="C57" s="29"/>
      <c r="D57" s="29"/>
      <c r="E57" s="29"/>
      <c r="F57" s="44">
        <v>2115.79</v>
      </c>
      <c r="G57" s="12">
        <f t="shared" si="2"/>
        <v>2115.79</v>
      </c>
      <c r="I57" s="35">
        <v>27</v>
      </c>
      <c r="J57" s="36" t="s">
        <v>273</v>
      </c>
      <c r="K57" s="37">
        <v>2115.79</v>
      </c>
      <c r="L57" s="43">
        <f t="shared" si="1"/>
        <v>0</v>
      </c>
    </row>
    <row r="58" spans="1:12" s="8" customFormat="1">
      <c r="A58" s="1" t="s">
        <v>127</v>
      </c>
      <c r="B58" s="36" t="s">
        <v>454</v>
      </c>
      <c r="C58" s="47"/>
      <c r="D58" s="47">
        <v>466640</v>
      </c>
      <c r="E58" s="47"/>
      <c r="F58" s="47">
        <v>14105.26</v>
      </c>
      <c r="G58" s="12">
        <f t="shared" si="2"/>
        <v>480745.26</v>
      </c>
      <c r="I58" s="35">
        <v>124</v>
      </c>
      <c r="J58" s="36" t="s">
        <v>369</v>
      </c>
      <c r="K58" s="37">
        <v>480745.26</v>
      </c>
      <c r="L58" s="43">
        <f t="shared" si="1"/>
        <v>0</v>
      </c>
    </row>
    <row r="59" spans="1:12" s="8" customFormat="1">
      <c r="A59" s="29"/>
      <c r="B59" s="42" t="s">
        <v>503</v>
      </c>
      <c r="C59" s="20">
        <v>677008</v>
      </c>
      <c r="D59" s="15">
        <v>933280</v>
      </c>
      <c r="E59" s="15">
        <v>988000</v>
      </c>
      <c r="F59" s="60">
        <v>28210.53</v>
      </c>
      <c r="G59" s="12">
        <f t="shared" si="2"/>
        <v>2626498.5299999998</v>
      </c>
      <c r="I59" s="35">
        <v>126</v>
      </c>
      <c r="J59" s="36" t="s">
        <v>371</v>
      </c>
      <c r="K59" s="37">
        <v>2626498.5299999998</v>
      </c>
      <c r="L59" s="43">
        <f t="shared" si="1"/>
        <v>0</v>
      </c>
    </row>
    <row r="60" spans="1:12" s="8" customFormat="1">
      <c r="B60" s="36" t="s">
        <v>508</v>
      </c>
      <c r="C60" s="46">
        <v>1354016</v>
      </c>
      <c r="D60" s="48">
        <v>1866560</v>
      </c>
      <c r="E60" s="48">
        <v>1976000</v>
      </c>
      <c r="F60" s="2">
        <v>56421.05</v>
      </c>
      <c r="G60" s="12">
        <f t="shared" si="2"/>
        <v>5252997.05</v>
      </c>
      <c r="I60" s="35">
        <v>128</v>
      </c>
      <c r="J60" s="36" t="s">
        <v>373</v>
      </c>
      <c r="K60" s="37">
        <v>5252997.05</v>
      </c>
      <c r="L60" s="43">
        <f t="shared" si="1"/>
        <v>0</v>
      </c>
    </row>
    <row r="61" spans="1:12" s="8" customFormat="1">
      <c r="A61" s="29"/>
      <c r="B61" s="42" t="s">
        <v>491</v>
      </c>
      <c r="C61" s="29"/>
      <c r="D61" s="29"/>
      <c r="E61" s="29"/>
      <c r="F61" s="44">
        <v>14105.26</v>
      </c>
      <c r="G61" s="12">
        <f t="shared" si="2"/>
        <v>14105.26</v>
      </c>
      <c r="I61" s="35">
        <v>129</v>
      </c>
      <c r="J61" s="36" t="s">
        <v>374</v>
      </c>
      <c r="K61" s="37">
        <v>14105.26</v>
      </c>
      <c r="L61" s="43">
        <f t="shared" si="1"/>
        <v>0</v>
      </c>
    </row>
    <row r="62" spans="1:12" s="8" customFormat="1">
      <c r="A62" s="9" t="s">
        <v>135</v>
      </c>
      <c r="B62" s="36" t="s">
        <v>453</v>
      </c>
      <c r="C62" s="11">
        <v>4231.3</v>
      </c>
      <c r="D62" s="11"/>
      <c r="E62" s="11"/>
      <c r="F62" s="11"/>
      <c r="G62" s="12">
        <f t="shared" si="2"/>
        <v>4231.3</v>
      </c>
      <c r="I62" s="35">
        <v>131</v>
      </c>
      <c r="J62" s="36" t="s">
        <v>376</v>
      </c>
      <c r="K62" s="37">
        <v>4231.3</v>
      </c>
      <c r="L62" s="43">
        <f t="shared" si="1"/>
        <v>0</v>
      </c>
    </row>
    <row r="63" spans="1:12" s="8" customFormat="1">
      <c r="A63" s="9"/>
      <c r="B63" s="36" t="s">
        <v>494</v>
      </c>
      <c r="C63" s="11"/>
      <c r="D63" s="11"/>
      <c r="E63" s="11"/>
      <c r="F63" s="11">
        <v>141052.63</v>
      </c>
      <c r="G63" s="12">
        <f t="shared" si="2"/>
        <v>141052.63</v>
      </c>
      <c r="I63" s="35">
        <v>28</v>
      </c>
      <c r="J63" s="36" t="s">
        <v>274</v>
      </c>
      <c r="K63" s="37">
        <v>141052.63</v>
      </c>
      <c r="L63" s="43">
        <f t="shared" si="1"/>
        <v>0</v>
      </c>
    </row>
    <row r="64" spans="1:12" s="8" customFormat="1">
      <c r="A64" s="1"/>
      <c r="B64" s="36" t="s">
        <v>492</v>
      </c>
      <c r="C64" s="50"/>
      <c r="D64" s="47"/>
      <c r="E64" s="47"/>
      <c r="F64" s="47">
        <v>176.32</v>
      </c>
      <c r="G64" s="12">
        <f t="shared" si="2"/>
        <v>176.32</v>
      </c>
      <c r="I64" s="35">
        <v>29</v>
      </c>
      <c r="J64" s="36" t="s">
        <v>275</v>
      </c>
      <c r="K64" s="38">
        <v>176.32</v>
      </c>
      <c r="L64" s="43">
        <f t="shared" si="1"/>
        <v>0</v>
      </c>
    </row>
    <row r="65" spans="1:12" s="8" customFormat="1">
      <c r="A65" s="29"/>
      <c r="B65" s="42" t="s">
        <v>493</v>
      </c>
      <c r="C65" s="29"/>
      <c r="D65" s="29"/>
      <c r="E65" s="29"/>
      <c r="F65" s="44">
        <v>56421.05</v>
      </c>
      <c r="G65" s="12">
        <f t="shared" si="2"/>
        <v>56421.05</v>
      </c>
      <c r="I65" s="35">
        <v>30</v>
      </c>
      <c r="J65" s="36" t="s">
        <v>276</v>
      </c>
      <c r="K65" s="37">
        <v>56421.05</v>
      </c>
      <c r="L65" s="43">
        <f t="shared" si="1"/>
        <v>0</v>
      </c>
    </row>
    <row r="66" spans="1:12" s="8" customFormat="1">
      <c r="A66" s="9" t="s">
        <v>147</v>
      </c>
      <c r="B66" s="42" t="s">
        <v>452</v>
      </c>
      <c r="C66" s="17">
        <v>1354016</v>
      </c>
      <c r="D66" s="11">
        <v>1866560</v>
      </c>
      <c r="E66" s="11">
        <v>1976000</v>
      </c>
      <c r="F66" s="11">
        <v>56421.05</v>
      </c>
      <c r="G66" s="12">
        <f t="shared" si="2"/>
        <v>5252997.05</v>
      </c>
      <c r="I66" s="35">
        <v>137</v>
      </c>
      <c r="J66" s="36" t="s">
        <v>382</v>
      </c>
      <c r="K66" s="37">
        <v>5252997.05</v>
      </c>
      <c r="L66" s="43">
        <f t="shared" si="1"/>
        <v>0</v>
      </c>
    </row>
    <row r="67" spans="1:12" s="8" customFormat="1">
      <c r="A67" s="1" t="s">
        <v>150</v>
      </c>
      <c r="B67" s="36" t="s">
        <v>451</v>
      </c>
      <c r="C67" s="47">
        <v>3385040</v>
      </c>
      <c r="D67" s="47">
        <v>4666400</v>
      </c>
      <c r="E67" s="47">
        <v>4940000</v>
      </c>
      <c r="F67" s="47">
        <v>141052.63</v>
      </c>
      <c r="G67" s="12">
        <f t="shared" si="2"/>
        <v>13132492.630000001</v>
      </c>
      <c r="I67" s="35">
        <v>139</v>
      </c>
      <c r="J67" s="36" t="s">
        <v>384</v>
      </c>
      <c r="K67" s="37">
        <v>13132492.630000001</v>
      </c>
      <c r="L67" s="43">
        <f t="shared" si="1"/>
        <v>0</v>
      </c>
    </row>
    <row r="68" spans="1:12" s="8" customFormat="1">
      <c r="A68" s="29"/>
      <c r="B68" s="36" t="s">
        <v>534</v>
      </c>
      <c r="C68" s="29"/>
      <c r="D68" s="29"/>
      <c r="E68" s="29"/>
      <c r="F68" s="2">
        <v>705263.16</v>
      </c>
      <c r="G68" s="12">
        <f t="shared" si="2"/>
        <v>705263.16</v>
      </c>
      <c r="I68" s="35">
        <v>31</v>
      </c>
      <c r="J68" s="36" t="s">
        <v>277</v>
      </c>
      <c r="K68" s="37">
        <v>705263.16</v>
      </c>
      <c r="L68" s="43">
        <f t="shared" si="1"/>
        <v>0</v>
      </c>
    </row>
    <row r="69" spans="1:12" s="8" customFormat="1">
      <c r="A69" s="9" t="s">
        <v>155</v>
      </c>
      <c r="B69" s="36" t="s">
        <v>468</v>
      </c>
      <c r="C69" s="11"/>
      <c r="D69" s="11">
        <v>2333200</v>
      </c>
      <c r="E69" s="11">
        <v>2470000</v>
      </c>
      <c r="F69" s="44">
        <v>70526.320000000007</v>
      </c>
      <c r="G69" s="12">
        <f t="shared" si="2"/>
        <v>4873726.32</v>
      </c>
      <c r="I69" s="35">
        <v>142</v>
      </c>
      <c r="J69" s="36" t="s">
        <v>387</v>
      </c>
      <c r="K69" s="37">
        <v>4873726.32</v>
      </c>
      <c r="L69" s="43">
        <f t="shared" si="1"/>
        <v>0</v>
      </c>
    </row>
    <row r="70" spans="1:12" s="8" customFormat="1">
      <c r="A70" s="1" t="s">
        <v>156</v>
      </c>
      <c r="B70" s="36" t="s">
        <v>465</v>
      </c>
      <c r="C70" s="47"/>
      <c r="D70" s="48">
        <v>4666400</v>
      </c>
      <c r="E70" s="48">
        <v>4940000</v>
      </c>
      <c r="F70" s="47">
        <v>141052.63</v>
      </c>
      <c r="G70" s="12">
        <f t="shared" si="2"/>
        <v>9747452.6300000008</v>
      </c>
      <c r="I70" s="35">
        <v>143</v>
      </c>
      <c r="J70" s="36" t="s">
        <v>388</v>
      </c>
      <c r="K70" s="37">
        <v>9747452.6300000008</v>
      </c>
      <c r="L70" s="43">
        <f t="shared" si="1"/>
        <v>0</v>
      </c>
    </row>
    <row r="71" spans="1:12" s="8" customFormat="1">
      <c r="B71" s="36" t="s">
        <v>495</v>
      </c>
      <c r="F71" s="2">
        <v>881.58</v>
      </c>
      <c r="G71" s="12">
        <f t="shared" si="2"/>
        <v>881.58</v>
      </c>
      <c r="I71" s="35">
        <v>32</v>
      </c>
      <c r="J71" s="36" t="s">
        <v>278</v>
      </c>
      <c r="K71" s="38">
        <v>881.58</v>
      </c>
      <c r="L71" s="43">
        <f t="shared" si="1"/>
        <v>0</v>
      </c>
    </row>
    <row r="72" spans="1:12" s="8" customFormat="1">
      <c r="B72" s="36" t="s">
        <v>496</v>
      </c>
      <c r="F72" s="2">
        <v>176.32</v>
      </c>
      <c r="G72" s="12">
        <f t="shared" si="2"/>
        <v>176.32</v>
      </c>
      <c r="I72" s="35">
        <v>33</v>
      </c>
      <c r="J72" s="36" t="s">
        <v>279</v>
      </c>
      <c r="K72" s="38">
        <v>176.32</v>
      </c>
      <c r="L72" s="43">
        <f t="shared" ref="L72:L134" si="3">G72-K72</f>
        <v>0</v>
      </c>
    </row>
    <row r="73" spans="1:12" s="8" customFormat="1">
      <c r="B73" s="36" t="s">
        <v>497</v>
      </c>
      <c r="F73" s="2">
        <v>50778.95</v>
      </c>
      <c r="G73" s="12">
        <f t="shared" si="2"/>
        <v>50778.95</v>
      </c>
      <c r="I73" s="35">
        <v>34</v>
      </c>
      <c r="J73" s="36" t="s">
        <v>280</v>
      </c>
      <c r="K73" s="37">
        <v>50778.95</v>
      </c>
      <c r="L73" s="43">
        <f t="shared" si="3"/>
        <v>0</v>
      </c>
    </row>
    <row r="74" spans="1:12" s="8" customFormat="1">
      <c r="B74" s="36" t="s">
        <v>498</v>
      </c>
      <c r="F74" s="2">
        <v>176.32</v>
      </c>
      <c r="G74" s="12">
        <f t="shared" si="2"/>
        <v>176.32</v>
      </c>
      <c r="I74" s="35">
        <v>35</v>
      </c>
      <c r="J74" s="36" t="s">
        <v>281</v>
      </c>
      <c r="K74" s="38">
        <v>176.32</v>
      </c>
      <c r="L74" s="43">
        <f t="shared" si="3"/>
        <v>0</v>
      </c>
    </row>
    <row r="75" spans="1:12" s="8" customFormat="1">
      <c r="B75" s="36" t="s">
        <v>499</v>
      </c>
      <c r="F75" s="2">
        <v>197473.68</v>
      </c>
      <c r="G75" s="12">
        <f t="shared" ref="G75:G106" si="4">C75+D75+E75+F75</f>
        <v>197473.68</v>
      </c>
      <c r="I75" s="35">
        <v>36</v>
      </c>
      <c r="J75" s="36" t="s">
        <v>282</v>
      </c>
      <c r="K75" s="37">
        <v>197473.68</v>
      </c>
      <c r="L75" s="43">
        <f t="shared" si="3"/>
        <v>0</v>
      </c>
    </row>
    <row r="76" spans="1:12" s="8" customFormat="1">
      <c r="A76" s="29"/>
      <c r="B76" s="42" t="s">
        <v>500</v>
      </c>
      <c r="C76" s="29"/>
      <c r="D76" s="29"/>
      <c r="E76" s="29"/>
      <c r="F76" s="44">
        <v>14105.26</v>
      </c>
      <c r="G76" s="12">
        <f t="shared" si="4"/>
        <v>14105.26</v>
      </c>
      <c r="I76" s="35">
        <v>37</v>
      </c>
      <c r="J76" s="36" t="s">
        <v>283</v>
      </c>
      <c r="K76" s="37">
        <v>14105.26</v>
      </c>
      <c r="L76" s="43">
        <f t="shared" si="3"/>
        <v>0</v>
      </c>
    </row>
    <row r="77" spans="1:12" s="8" customFormat="1">
      <c r="A77" s="1" t="s">
        <v>161</v>
      </c>
      <c r="B77" s="36" t="s">
        <v>450</v>
      </c>
      <c r="C77" s="47"/>
      <c r="D77" s="47">
        <v>466640</v>
      </c>
      <c r="E77" s="47">
        <v>494000</v>
      </c>
      <c r="F77" s="47">
        <v>14105.26</v>
      </c>
      <c r="G77" s="12">
        <f t="shared" si="4"/>
        <v>974745.26</v>
      </c>
      <c r="I77" s="35">
        <v>147</v>
      </c>
      <c r="J77" s="36" t="s">
        <v>392</v>
      </c>
      <c r="K77" s="37">
        <v>974745.26</v>
      </c>
      <c r="L77" s="43">
        <f t="shared" si="3"/>
        <v>0</v>
      </c>
    </row>
    <row r="78" spans="1:12" s="8" customFormat="1">
      <c r="B78" s="36" t="s">
        <v>501</v>
      </c>
      <c r="F78" s="2">
        <v>176.32</v>
      </c>
      <c r="G78" s="12">
        <f t="shared" si="4"/>
        <v>176.32</v>
      </c>
      <c r="I78" s="35">
        <v>38</v>
      </c>
      <c r="J78" s="36" t="s">
        <v>284</v>
      </c>
      <c r="K78" s="38">
        <v>176.32</v>
      </c>
      <c r="L78" s="43">
        <f t="shared" si="3"/>
        <v>0</v>
      </c>
    </row>
    <row r="79" spans="1:12" s="8" customFormat="1">
      <c r="A79" s="29"/>
      <c r="B79" s="42" t="s">
        <v>502</v>
      </c>
      <c r="C79" s="29"/>
      <c r="D79" s="29"/>
      <c r="E79" s="29"/>
      <c r="F79" s="44">
        <v>6171.05</v>
      </c>
      <c r="G79" s="12">
        <f t="shared" si="4"/>
        <v>6171.05</v>
      </c>
      <c r="I79" s="35">
        <v>39</v>
      </c>
      <c r="J79" s="36" t="s">
        <v>285</v>
      </c>
      <c r="K79" s="37">
        <v>6171.05</v>
      </c>
      <c r="L79" s="43">
        <f t="shared" si="3"/>
        <v>0</v>
      </c>
    </row>
    <row r="80" spans="1:12" s="8" customFormat="1">
      <c r="A80" s="9">
        <v>530</v>
      </c>
      <c r="B80" s="42" t="s">
        <v>466</v>
      </c>
      <c r="C80" s="22"/>
      <c r="D80" s="11"/>
      <c r="E80" s="11">
        <v>2470000</v>
      </c>
      <c r="F80" s="11">
        <v>70526.320000000007</v>
      </c>
      <c r="G80" s="12">
        <f t="shared" si="4"/>
        <v>2540526.3199999998</v>
      </c>
      <c r="I80" s="35">
        <v>150</v>
      </c>
      <c r="J80" s="36" t="s">
        <v>395</v>
      </c>
      <c r="K80" s="37">
        <v>2540526.3199999998</v>
      </c>
      <c r="L80" s="43">
        <f t="shared" si="3"/>
        <v>0</v>
      </c>
    </row>
    <row r="81" spans="1:12" s="8" customFormat="1">
      <c r="A81" s="9" t="s">
        <v>166</v>
      </c>
      <c r="B81" s="36" t="s">
        <v>449</v>
      </c>
      <c r="C81" s="11"/>
      <c r="D81" s="15">
        <v>1866560</v>
      </c>
      <c r="E81" s="15">
        <v>1976000</v>
      </c>
      <c r="F81" s="58">
        <v>56421.05</v>
      </c>
      <c r="G81" s="12">
        <f t="shared" si="4"/>
        <v>3898981.05</v>
      </c>
      <c r="I81" s="35">
        <v>151</v>
      </c>
      <c r="J81" s="36" t="s">
        <v>396</v>
      </c>
      <c r="K81" s="37">
        <v>3898981.05</v>
      </c>
      <c r="L81" s="43">
        <f t="shared" si="3"/>
        <v>0</v>
      </c>
    </row>
    <row r="82" spans="1:12" s="8" customFormat="1">
      <c r="A82" s="1"/>
      <c r="B82" s="36" t="s">
        <v>504</v>
      </c>
      <c r="C82" s="47"/>
      <c r="D82" s="47"/>
      <c r="E82" s="47"/>
      <c r="F82" s="37">
        <v>141052.63</v>
      </c>
      <c r="G82" s="12">
        <f t="shared" si="4"/>
        <v>141052.63</v>
      </c>
      <c r="I82" s="35">
        <v>40</v>
      </c>
      <c r="J82" s="36" t="s">
        <v>286</v>
      </c>
      <c r="K82" s="37">
        <v>141052.63</v>
      </c>
      <c r="L82" s="43">
        <f t="shared" si="3"/>
        <v>0</v>
      </c>
    </row>
    <row r="83" spans="1:12" s="8" customFormat="1">
      <c r="B83" s="36" t="s">
        <v>505</v>
      </c>
      <c r="C83" s="29"/>
      <c r="D83" s="29"/>
      <c r="E83" s="29"/>
      <c r="F83" s="37">
        <v>1197007.8999999999</v>
      </c>
      <c r="G83" s="12">
        <f t="shared" si="4"/>
        <v>1197007.8999999999</v>
      </c>
      <c r="I83" s="35">
        <v>41</v>
      </c>
      <c r="J83" s="36" t="s">
        <v>287</v>
      </c>
      <c r="K83" s="37">
        <v>1197007.8999999999</v>
      </c>
      <c r="L83" s="43">
        <f t="shared" si="3"/>
        <v>0</v>
      </c>
    </row>
    <row r="84" spans="1:12" s="8" customFormat="1">
      <c r="B84" s="36" t="s">
        <v>506</v>
      </c>
      <c r="F84" s="37">
        <v>211578.95</v>
      </c>
      <c r="G84" s="12">
        <f t="shared" si="4"/>
        <v>211578.95</v>
      </c>
      <c r="I84" s="35">
        <v>42</v>
      </c>
      <c r="J84" s="36" t="s">
        <v>288</v>
      </c>
      <c r="K84" s="37">
        <v>211578.95</v>
      </c>
      <c r="L84" s="43">
        <f t="shared" si="3"/>
        <v>0</v>
      </c>
    </row>
    <row r="85" spans="1:12" s="8" customFormat="1">
      <c r="B85" s="36" t="s">
        <v>507</v>
      </c>
      <c r="F85" s="37">
        <v>1410.53</v>
      </c>
      <c r="G85" s="12">
        <f t="shared" si="4"/>
        <v>1410.53</v>
      </c>
      <c r="I85" s="35">
        <v>43</v>
      </c>
      <c r="J85" s="36" t="s">
        <v>289</v>
      </c>
      <c r="K85" s="37">
        <v>1410.53</v>
      </c>
      <c r="L85" s="43">
        <f t="shared" si="3"/>
        <v>0</v>
      </c>
    </row>
    <row r="86" spans="1:12" s="8" customFormat="1">
      <c r="A86" s="9" t="s">
        <v>177</v>
      </c>
      <c r="B86" s="36" t="s">
        <v>469</v>
      </c>
      <c r="C86" s="22">
        <v>1692520</v>
      </c>
      <c r="D86" s="11"/>
      <c r="E86" s="11">
        <v>2470000</v>
      </c>
      <c r="F86" s="2">
        <v>70526.320000000007</v>
      </c>
      <c r="G86" s="12">
        <f t="shared" si="4"/>
        <v>4233046.32</v>
      </c>
      <c r="I86" s="35">
        <v>157</v>
      </c>
      <c r="J86" s="36" t="s">
        <v>402</v>
      </c>
      <c r="K86" s="37">
        <v>4233046.32</v>
      </c>
      <c r="L86" s="43">
        <f t="shared" si="3"/>
        <v>0</v>
      </c>
    </row>
    <row r="87" spans="1:12" s="8" customFormat="1">
      <c r="A87" s="9" t="s">
        <v>182</v>
      </c>
      <c r="B87" s="42" t="s">
        <v>448</v>
      </c>
      <c r="C87" s="11">
        <v>3385040</v>
      </c>
      <c r="D87" s="11">
        <v>4666400</v>
      </c>
      <c r="E87" s="11"/>
      <c r="F87" s="11">
        <v>141052.63</v>
      </c>
      <c r="G87" s="12">
        <f t="shared" si="4"/>
        <v>8192492.6299999999</v>
      </c>
      <c r="I87" s="35">
        <v>160</v>
      </c>
      <c r="J87" s="36" t="s">
        <v>405</v>
      </c>
      <c r="K87" s="37">
        <v>8192492.6299999999</v>
      </c>
      <c r="L87" s="43">
        <f t="shared" si="3"/>
        <v>0</v>
      </c>
    </row>
    <row r="88" spans="1:12" s="8" customFormat="1">
      <c r="A88" s="9" t="s">
        <v>26</v>
      </c>
      <c r="B88" s="9" t="s">
        <v>27</v>
      </c>
      <c r="C88" s="11">
        <v>4231.3</v>
      </c>
      <c r="D88" s="11"/>
      <c r="E88" s="11"/>
      <c r="F88" s="11"/>
      <c r="G88" s="12">
        <f t="shared" si="4"/>
        <v>4231.3</v>
      </c>
      <c r="I88" s="35">
        <v>44</v>
      </c>
      <c r="J88" s="36" t="s">
        <v>290</v>
      </c>
      <c r="K88" s="37">
        <v>4231.3</v>
      </c>
      <c r="L88" s="43">
        <f t="shared" si="3"/>
        <v>0</v>
      </c>
    </row>
    <row r="89" spans="1:12" s="8" customFormat="1">
      <c r="A89" s="9" t="s">
        <v>28</v>
      </c>
      <c r="B89" s="9" t="s">
        <v>29</v>
      </c>
      <c r="C89" s="10">
        <v>8462.6</v>
      </c>
      <c r="D89" s="11">
        <v>11666</v>
      </c>
      <c r="E89" s="11">
        <v>12350</v>
      </c>
      <c r="F89" s="11">
        <v>352.63</v>
      </c>
      <c r="G89" s="12">
        <f t="shared" si="4"/>
        <v>32831.229999999996</v>
      </c>
      <c r="I89" s="35">
        <v>45</v>
      </c>
      <c r="J89" s="36" t="s">
        <v>291</v>
      </c>
      <c r="K89" s="37">
        <v>32831.230000000003</v>
      </c>
      <c r="L89" s="43">
        <f t="shared" si="3"/>
        <v>0</v>
      </c>
    </row>
    <row r="90" spans="1:12" s="8" customFormat="1">
      <c r="A90" s="9"/>
      <c r="B90" s="36" t="s">
        <v>533</v>
      </c>
      <c r="C90" s="10"/>
      <c r="D90" s="11"/>
      <c r="E90" s="11"/>
      <c r="F90" s="11">
        <v>24684.21</v>
      </c>
      <c r="G90" s="12">
        <f t="shared" si="4"/>
        <v>24684.21</v>
      </c>
      <c r="I90" s="35">
        <v>46</v>
      </c>
      <c r="J90" s="36" t="s">
        <v>292</v>
      </c>
      <c r="K90" s="37">
        <v>24684.21</v>
      </c>
      <c r="L90" s="43">
        <f t="shared" si="3"/>
        <v>0</v>
      </c>
    </row>
    <row r="91" spans="1:12" s="8" customFormat="1">
      <c r="B91" s="36" t="s">
        <v>532</v>
      </c>
      <c r="F91" s="2">
        <v>56421.05</v>
      </c>
      <c r="G91" s="12">
        <f t="shared" si="4"/>
        <v>56421.05</v>
      </c>
      <c r="I91" s="35">
        <v>47</v>
      </c>
      <c r="J91" s="36" t="s">
        <v>293</v>
      </c>
      <c r="K91" s="37">
        <v>56421.05</v>
      </c>
      <c r="L91" s="43">
        <f t="shared" si="3"/>
        <v>0</v>
      </c>
    </row>
    <row r="92" spans="1:12" s="8" customFormat="1">
      <c r="B92" s="36" t="s">
        <v>531</v>
      </c>
      <c r="F92" s="2">
        <v>4584.21</v>
      </c>
      <c r="G92" s="12">
        <f t="shared" si="4"/>
        <v>4584.21</v>
      </c>
      <c r="I92" s="35">
        <v>48</v>
      </c>
      <c r="J92" s="36" t="s">
        <v>294</v>
      </c>
      <c r="K92" s="37">
        <v>4584.21</v>
      </c>
      <c r="L92" s="43">
        <f t="shared" si="3"/>
        <v>0</v>
      </c>
    </row>
    <row r="93" spans="1:12" s="8" customFormat="1">
      <c r="B93" s="36" t="s">
        <v>530</v>
      </c>
      <c r="F93" s="2">
        <v>70526.320000000007</v>
      </c>
      <c r="G93" s="12">
        <f t="shared" si="4"/>
        <v>70526.320000000007</v>
      </c>
      <c r="I93" s="35">
        <v>49</v>
      </c>
      <c r="J93" s="36" t="s">
        <v>295</v>
      </c>
      <c r="K93" s="37">
        <v>70526.320000000007</v>
      </c>
      <c r="L93" s="43">
        <f t="shared" si="3"/>
        <v>0</v>
      </c>
    </row>
    <row r="94" spans="1:12" s="8" customFormat="1">
      <c r="B94" s="36" t="s">
        <v>529</v>
      </c>
      <c r="C94" s="29"/>
      <c r="D94" s="29"/>
      <c r="E94" s="29"/>
      <c r="F94" s="2">
        <v>28210.53</v>
      </c>
      <c r="G94" s="12">
        <f t="shared" si="4"/>
        <v>28210.53</v>
      </c>
      <c r="I94" s="35">
        <v>82</v>
      </c>
      <c r="J94" s="36" t="s">
        <v>328</v>
      </c>
      <c r="K94" s="37">
        <v>28210.53</v>
      </c>
      <c r="L94" s="43">
        <f t="shared" si="3"/>
        <v>0</v>
      </c>
    </row>
    <row r="95" spans="1:12" s="8" customFormat="1">
      <c r="B95" s="36" t="s">
        <v>528</v>
      </c>
      <c r="C95" s="49">
        <v>677008</v>
      </c>
      <c r="D95" s="48">
        <v>933280</v>
      </c>
      <c r="E95" s="48">
        <v>988000</v>
      </c>
      <c r="F95" s="2">
        <v>28210.53</v>
      </c>
      <c r="G95" s="12">
        <f t="shared" si="4"/>
        <v>2626498.5299999998</v>
      </c>
      <c r="I95" s="35">
        <v>83</v>
      </c>
      <c r="J95" s="36" t="s">
        <v>329</v>
      </c>
      <c r="K95" s="37">
        <v>2626498.5299999998</v>
      </c>
      <c r="L95" s="43">
        <f t="shared" si="3"/>
        <v>0</v>
      </c>
    </row>
    <row r="96" spans="1:12" s="8" customFormat="1">
      <c r="B96" s="36" t="s">
        <v>527</v>
      </c>
      <c r="C96" s="29"/>
      <c r="D96" s="29"/>
      <c r="E96" s="29"/>
      <c r="F96" s="2">
        <v>176.32</v>
      </c>
      <c r="G96" s="12">
        <f t="shared" si="4"/>
        <v>176.32</v>
      </c>
      <c r="I96" s="35">
        <v>50</v>
      </c>
      <c r="J96" s="36" t="s">
        <v>296</v>
      </c>
      <c r="K96" s="38">
        <v>176.32</v>
      </c>
      <c r="L96" s="43">
        <f t="shared" si="3"/>
        <v>0</v>
      </c>
    </row>
    <row r="97" spans="1:12" s="8" customFormat="1">
      <c r="B97" s="36" t="s">
        <v>526</v>
      </c>
      <c r="F97" s="2">
        <v>528.95000000000005</v>
      </c>
      <c r="G97" s="12">
        <f t="shared" si="4"/>
        <v>528.95000000000005</v>
      </c>
      <c r="I97" s="35">
        <v>51</v>
      </c>
      <c r="J97" s="36" t="s">
        <v>297</v>
      </c>
      <c r="K97" s="38">
        <v>528.95000000000005</v>
      </c>
      <c r="L97" s="43">
        <f t="shared" si="3"/>
        <v>0</v>
      </c>
    </row>
    <row r="98" spans="1:12" s="8" customFormat="1">
      <c r="B98" s="36" t="s">
        <v>525</v>
      </c>
      <c r="F98" s="2">
        <v>14105.26</v>
      </c>
      <c r="G98" s="12">
        <f t="shared" si="4"/>
        <v>14105.26</v>
      </c>
      <c r="I98" s="35">
        <v>52</v>
      </c>
      <c r="J98" s="36" t="s">
        <v>298</v>
      </c>
      <c r="K98" s="37">
        <v>14105.26</v>
      </c>
      <c r="L98" s="43">
        <f t="shared" si="3"/>
        <v>0</v>
      </c>
    </row>
    <row r="99" spans="1:12" s="8" customFormat="1">
      <c r="B99" s="36" t="s">
        <v>524</v>
      </c>
      <c r="F99" s="2">
        <v>352.63</v>
      </c>
      <c r="G99" s="12">
        <f t="shared" si="4"/>
        <v>352.63</v>
      </c>
      <c r="I99" s="35">
        <v>53</v>
      </c>
      <c r="J99" s="36" t="s">
        <v>299</v>
      </c>
      <c r="K99" s="38">
        <v>352.63</v>
      </c>
      <c r="L99" s="43">
        <f t="shared" si="3"/>
        <v>0</v>
      </c>
    </row>
    <row r="100" spans="1:12" s="8" customFormat="1">
      <c r="B100" s="36" t="s">
        <v>523</v>
      </c>
      <c r="F100" s="2">
        <v>1234.21</v>
      </c>
      <c r="G100" s="12">
        <f t="shared" si="4"/>
        <v>1234.21</v>
      </c>
      <c r="I100" s="35">
        <v>54</v>
      </c>
      <c r="J100" s="36" t="s">
        <v>300</v>
      </c>
      <c r="K100" s="37">
        <v>1234.21</v>
      </c>
      <c r="L100" s="43">
        <f t="shared" si="3"/>
        <v>0</v>
      </c>
    </row>
    <row r="101" spans="1:12" s="8" customFormat="1">
      <c r="B101" s="36" t="s">
        <v>522</v>
      </c>
      <c r="F101" s="2">
        <v>176.32</v>
      </c>
      <c r="G101" s="12">
        <f t="shared" si="4"/>
        <v>176.32</v>
      </c>
      <c r="I101" s="35">
        <v>55</v>
      </c>
      <c r="J101" s="36" t="s">
        <v>301</v>
      </c>
      <c r="K101" s="38">
        <v>176.32</v>
      </c>
      <c r="L101" s="43">
        <f t="shared" si="3"/>
        <v>0</v>
      </c>
    </row>
    <row r="102" spans="1:12" s="8" customFormat="1">
      <c r="B102" s="36" t="s">
        <v>521</v>
      </c>
      <c r="F102" s="2">
        <v>3173.68</v>
      </c>
      <c r="G102" s="12">
        <f t="shared" si="4"/>
        <v>3173.68</v>
      </c>
      <c r="I102" s="35">
        <v>56</v>
      </c>
      <c r="J102" s="36" t="s">
        <v>302</v>
      </c>
      <c r="K102" s="37">
        <v>3173.68</v>
      </c>
      <c r="L102" s="43">
        <f t="shared" si="3"/>
        <v>0</v>
      </c>
    </row>
    <row r="103" spans="1:12" s="8" customFormat="1">
      <c r="B103" s="36" t="s">
        <v>520</v>
      </c>
      <c r="F103" s="2">
        <v>4231578.96</v>
      </c>
      <c r="G103" s="12">
        <f t="shared" si="4"/>
        <v>4231578.96</v>
      </c>
      <c r="I103" s="35">
        <v>57</v>
      </c>
      <c r="J103" s="36" t="s">
        <v>303</v>
      </c>
      <c r="K103" s="37">
        <v>4231578.96</v>
      </c>
      <c r="L103" s="43">
        <f t="shared" si="3"/>
        <v>0</v>
      </c>
    </row>
    <row r="104" spans="1:12" s="8" customFormat="1">
      <c r="B104" s="36" t="s">
        <v>519</v>
      </c>
      <c r="F104" s="2">
        <v>423157.9</v>
      </c>
      <c r="G104" s="12">
        <f t="shared" si="4"/>
        <v>423157.9</v>
      </c>
      <c r="I104" s="35">
        <v>192</v>
      </c>
      <c r="J104" s="36" t="s">
        <v>437</v>
      </c>
      <c r="K104" s="37">
        <v>423157.9</v>
      </c>
      <c r="L104" s="43">
        <f t="shared" si="3"/>
        <v>0</v>
      </c>
    </row>
    <row r="105" spans="1:12" s="8" customFormat="1">
      <c r="A105" s="1" t="s">
        <v>31</v>
      </c>
      <c r="B105" s="41" t="s">
        <v>32</v>
      </c>
      <c r="C105" s="56">
        <v>414667</v>
      </c>
      <c r="D105" s="47"/>
      <c r="E105" s="47"/>
      <c r="F105" s="47"/>
      <c r="G105" s="12">
        <f t="shared" si="4"/>
        <v>414667</v>
      </c>
      <c r="I105" s="35">
        <v>58</v>
      </c>
      <c r="J105" s="36" t="s">
        <v>304</v>
      </c>
      <c r="K105" s="37">
        <v>414667</v>
      </c>
      <c r="L105" s="43">
        <f t="shared" si="3"/>
        <v>0</v>
      </c>
    </row>
    <row r="106" spans="1:12" s="8" customFormat="1">
      <c r="A106" s="29"/>
      <c r="B106" s="42" t="s">
        <v>518</v>
      </c>
      <c r="C106" s="29"/>
      <c r="D106" s="29"/>
      <c r="E106" s="29"/>
      <c r="F106" s="44">
        <v>84631.58</v>
      </c>
      <c r="G106" s="12">
        <f t="shared" si="4"/>
        <v>84631.58</v>
      </c>
      <c r="I106" s="35">
        <v>59</v>
      </c>
      <c r="J106" s="36" t="s">
        <v>305</v>
      </c>
      <c r="K106" s="37">
        <v>84631.58</v>
      </c>
      <c r="L106" s="43">
        <f t="shared" si="3"/>
        <v>0</v>
      </c>
    </row>
    <row r="107" spans="1:12" s="8" customFormat="1">
      <c r="A107" s="1" t="s">
        <v>33</v>
      </c>
      <c r="B107" s="41" t="s">
        <v>34</v>
      </c>
      <c r="C107" s="49">
        <v>677008</v>
      </c>
      <c r="D107" s="47"/>
      <c r="E107" s="47"/>
      <c r="F107" s="47">
        <v>28210.53</v>
      </c>
      <c r="G107" s="12">
        <f t="shared" ref="G107:G138" si="5">C107+D107+E107+F107</f>
        <v>705218.53</v>
      </c>
      <c r="I107" s="35">
        <v>60</v>
      </c>
      <c r="J107" s="36" t="s">
        <v>306</v>
      </c>
      <c r="K107" s="37">
        <v>705218.53</v>
      </c>
      <c r="L107" s="43">
        <f t="shared" si="3"/>
        <v>0</v>
      </c>
    </row>
    <row r="108" spans="1:12" s="8" customFormat="1">
      <c r="A108" s="9" t="s">
        <v>35</v>
      </c>
      <c r="B108" s="9" t="s">
        <v>36</v>
      </c>
      <c r="C108" s="13"/>
      <c r="D108" s="11">
        <v>2799840</v>
      </c>
      <c r="E108" s="11"/>
      <c r="F108" s="11">
        <v>84631.58</v>
      </c>
      <c r="G108" s="12">
        <f t="shared" si="5"/>
        <v>2884471.58</v>
      </c>
      <c r="I108" s="35">
        <v>61</v>
      </c>
      <c r="J108" s="36" t="s">
        <v>307</v>
      </c>
      <c r="K108" s="37">
        <v>2884471.58</v>
      </c>
      <c r="L108" s="43">
        <f t="shared" si="3"/>
        <v>0</v>
      </c>
    </row>
    <row r="109" spans="1:12" s="8" customFormat="1">
      <c r="A109" s="9" t="s">
        <v>38</v>
      </c>
      <c r="B109" s="41" t="s">
        <v>39</v>
      </c>
      <c r="C109" s="11"/>
      <c r="D109" s="11">
        <v>466640</v>
      </c>
      <c r="E109" s="11"/>
      <c r="F109" s="11">
        <v>14105.26</v>
      </c>
      <c r="G109" s="12">
        <f t="shared" si="5"/>
        <v>480745.26</v>
      </c>
      <c r="I109" s="35">
        <v>63</v>
      </c>
      <c r="J109" s="36" t="s">
        <v>309</v>
      </c>
      <c r="K109" s="37">
        <v>480745.26</v>
      </c>
      <c r="L109" s="43">
        <f t="shared" si="3"/>
        <v>0</v>
      </c>
    </row>
    <row r="110" spans="1:12" s="8" customFormat="1">
      <c r="A110" s="9" t="s">
        <v>42</v>
      </c>
      <c r="B110" s="9" t="s">
        <v>43</v>
      </c>
      <c r="C110" s="14">
        <v>338504</v>
      </c>
      <c r="D110" s="11"/>
      <c r="E110" s="11"/>
      <c r="F110" s="11">
        <v>14105.26</v>
      </c>
      <c r="G110" s="12">
        <f t="shared" si="5"/>
        <v>352609.26</v>
      </c>
      <c r="I110" s="35">
        <v>64</v>
      </c>
      <c r="J110" s="36" t="s">
        <v>310</v>
      </c>
      <c r="K110" s="37">
        <v>352609.26</v>
      </c>
      <c r="L110" s="43">
        <f t="shared" si="3"/>
        <v>0</v>
      </c>
    </row>
    <row r="111" spans="1:12" s="8" customFormat="1">
      <c r="A111" s="9" t="s">
        <v>44</v>
      </c>
      <c r="B111" s="9" t="s">
        <v>45</v>
      </c>
      <c r="C111" s="11"/>
      <c r="D111" s="11"/>
      <c r="E111" s="11"/>
      <c r="F111" s="11">
        <v>14105.26</v>
      </c>
      <c r="G111" s="12">
        <f t="shared" si="5"/>
        <v>14105.26</v>
      </c>
      <c r="I111" s="35">
        <v>65</v>
      </c>
      <c r="J111" s="36" t="s">
        <v>311</v>
      </c>
      <c r="K111" s="37">
        <v>14105.26</v>
      </c>
      <c r="L111" s="43">
        <f t="shared" si="3"/>
        <v>0</v>
      </c>
    </row>
    <row r="112" spans="1:12" s="8" customFormat="1">
      <c r="A112" s="9" t="s">
        <v>46</v>
      </c>
      <c r="B112" s="9" t="s">
        <v>47</v>
      </c>
      <c r="C112" s="11">
        <f>338504+338504</f>
        <v>677008</v>
      </c>
      <c r="D112" s="15">
        <v>466640</v>
      </c>
      <c r="E112" s="15"/>
      <c r="F112" s="11">
        <v>14105.26</v>
      </c>
      <c r="G112" s="12">
        <f t="shared" si="5"/>
        <v>1157753.26</v>
      </c>
      <c r="I112" s="35">
        <v>66</v>
      </c>
      <c r="J112" s="36" t="s">
        <v>312</v>
      </c>
      <c r="K112" s="37">
        <v>1157753.26</v>
      </c>
      <c r="L112" s="43">
        <f t="shared" si="3"/>
        <v>0</v>
      </c>
    </row>
    <row r="113" spans="1:13" s="8" customFormat="1">
      <c r="A113" s="9" t="s">
        <v>48</v>
      </c>
      <c r="B113" s="9" t="s">
        <v>49</v>
      </c>
      <c r="C113" s="16">
        <v>338504</v>
      </c>
      <c r="D113" s="11"/>
      <c r="E113" s="11"/>
      <c r="F113" s="11">
        <v>14105.26</v>
      </c>
      <c r="G113" s="12">
        <f t="shared" si="5"/>
        <v>352609.26</v>
      </c>
      <c r="I113" s="35">
        <v>67</v>
      </c>
      <c r="J113" s="36" t="s">
        <v>313</v>
      </c>
      <c r="K113" s="37">
        <v>352609.26</v>
      </c>
      <c r="L113" s="43">
        <f t="shared" si="3"/>
        <v>0</v>
      </c>
    </row>
    <row r="114" spans="1:13" s="8" customFormat="1">
      <c r="A114" s="29"/>
      <c r="B114" s="36" t="s">
        <v>517</v>
      </c>
      <c r="C114" s="29"/>
      <c r="D114" s="29"/>
      <c r="E114" s="29"/>
      <c r="F114" s="44">
        <v>56421.05</v>
      </c>
      <c r="G114" s="12">
        <f t="shared" si="5"/>
        <v>56421.05</v>
      </c>
      <c r="I114" s="35">
        <v>70</v>
      </c>
      <c r="J114" s="36" t="s">
        <v>316</v>
      </c>
      <c r="K114" s="37">
        <v>56421.05</v>
      </c>
      <c r="L114" s="43">
        <f t="shared" si="3"/>
        <v>0</v>
      </c>
    </row>
    <row r="115" spans="1:13" s="8" customFormat="1">
      <c r="A115" s="54">
        <v>364</v>
      </c>
      <c r="B115" s="45" t="s">
        <v>52</v>
      </c>
      <c r="C115" s="49">
        <v>338504</v>
      </c>
      <c r="D115" s="47"/>
      <c r="E115" s="47"/>
      <c r="F115" s="47">
        <v>14105.26</v>
      </c>
      <c r="G115" s="12">
        <f t="shared" si="5"/>
        <v>352609.26</v>
      </c>
      <c r="I115" s="35">
        <v>72</v>
      </c>
      <c r="J115" s="36" t="s">
        <v>318</v>
      </c>
      <c r="K115" s="37">
        <v>352609.26</v>
      </c>
      <c r="L115" s="43">
        <f t="shared" si="3"/>
        <v>0</v>
      </c>
    </row>
    <row r="116" spans="1:13" s="8" customFormat="1">
      <c r="A116" s="29"/>
      <c r="B116" s="42" t="s">
        <v>516</v>
      </c>
      <c r="C116" s="29"/>
      <c r="D116" s="29"/>
      <c r="E116" s="29"/>
      <c r="F116" s="44">
        <v>197473.68</v>
      </c>
      <c r="G116" s="12">
        <f t="shared" si="5"/>
        <v>197473.68</v>
      </c>
      <c r="I116" s="35">
        <v>73</v>
      </c>
      <c r="J116" s="36" t="s">
        <v>319</v>
      </c>
      <c r="K116" s="37">
        <v>197473.68</v>
      </c>
      <c r="L116" s="43">
        <f t="shared" si="3"/>
        <v>0</v>
      </c>
    </row>
    <row r="117" spans="1:13" s="8" customFormat="1">
      <c r="A117" s="1" t="s">
        <v>53</v>
      </c>
      <c r="B117" s="41" t="s">
        <v>54</v>
      </c>
      <c r="C117" s="47">
        <v>338504</v>
      </c>
      <c r="D117" s="48">
        <v>466640</v>
      </c>
      <c r="E117" s="48">
        <v>494000</v>
      </c>
      <c r="F117" s="47">
        <v>14105.26</v>
      </c>
      <c r="G117" s="12">
        <f t="shared" si="5"/>
        <v>1313249.26</v>
      </c>
      <c r="I117" s="35">
        <v>74</v>
      </c>
      <c r="J117" s="36" t="s">
        <v>320</v>
      </c>
      <c r="K117" s="37">
        <v>1313249.26</v>
      </c>
      <c r="L117" s="43">
        <f t="shared" si="3"/>
        <v>0</v>
      </c>
    </row>
    <row r="118" spans="1:13" s="8" customFormat="1">
      <c r="A118" s="29"/>
      <c r="B118" s="42" t="s">
        <v>515</v>
      </c>
      <c r="C118" s="29"/>
      <c r="D118" s="29"/>
      <c r="E118" s="29"/>
      <c r="F118" s="44">
        <v>141052.63</v>
      </c>
      <c r="G118" s="12">
        <f t="shared" si="5"/>
        <v>141052.63</v>
      </c>
      <c r="I118" s="35">
        <v>75</v>
      </c>
      <c r="J118" s="36" t="s">
        <v>321</v>
      </c>
      <c r="K118" s="37">
        <v>141052.63</v>
      </c>
      <c r="L118" s="43">
        <f t="shared" si="3"/>
        <v>0</v>
      </c>
    </row>
    <row r="119" spans="1:13" s="8" customFormat="1">
      <c r="A119" s="1" t="s">
        <v>56</v>
      </c>
      <c r="B119" s="41" t="s">
        <v>57</v>
      </c>
      <c r="C119" s="46">
        <v>1692520</v>
      </c>
      <c r="D119" s="47"/>
      <c r="E119" s="47"/>
      <c r="F119" s="47">
        <v>70526.320000000007</v>
      </c>
      <c r="G119" s="12">
        <f t="shared" si="5"/>
        <v>1763046.32</v>
      </c>
      <c r="I119" s="35">
        <v>77</v>
      </c>
      <c r="J119" s="36" t="s">
        <v>323</v>
      </c>
      <c r="K119" s="37">
        <v>1763046.32</v>
      </c>
      <c r="L119" s="43">
        <f t="shared" si="3"/>
        <v>0</v>
      </c>
    </row>
    <row r="120" spans="1:13" s="8" customFormat="1">
      <c r="A120" s="9" t="s">
        <v>58</v>
      </c>
      <c r="B120" s="9" t="s">
        <v>59</v>
      </c>
      <c r="C120" s="17">
        <v>1692520</v>
      </c>
      <c r="D120" s="11">
        <v>2333200</v>
      </c>
      <c r="E120" s="11">
        <v>2470000</v>
      </c>
      <c r="F120" s="11">
        <v>70526.320000000007</v>
      </c>
      <c r="G120" s="12">
        <f t="shared" si="5"/>
        <v>6566246.3200000003</v>
      </c>
      <c r="I120" s="35">
        <v>78</v>
      </c>
      <c r="J120" s="36" t="s">
        <v>324</v>
      </c>
      <c r="K120" s="37">
        <v>6566246.3200000003</v>
      </c>
      <c r="L120" s="43">
        <f t="shared" si="3"/>
        <v>0</v>
      </c>
    </row>
    <row r="121" spans="1:13" s="8" customFormat="1">
      <c r="A121" s="9" t="s">
        <v>60</v>
      </c>
      <c r="B121" s="41" t="s">
        <v>61</v>
      </c>
      <c r="C121" s="14">
        <v>338504</v>
      </c>
      <c r="D121" s="11">
        <v>466640</v>
      </c>
      <c r="E121" s="11">
        <v>494000</v>
      </c>
      <c r="F121" s="11">
        <v>14105.26</v>
      </c>
      <c r="G121" s="12">
        <f t="shared" si="5"/>
        <v>1313249.26</v>
      </c>
      <c r="I121" s="35">
        <v>79</v>
      </c>
      <c r="J121" s="36" t="s">
        <v>325</v>
      </c>
      <c r="K121" s="37">
        <v>1313249.26</v>
      </c>
      <c r="L121" s="43">
        <f t="shared" si="3"/>
        <v>0</v>
      </c>
    </row>
    <row r="122" spans="1:13" s="8" customFormat="1">
      <c r="A122" s="9" t="s">
        <v>62</v>
      </c>
      <c r="B122" s="9" t="s">
        <v>63</v>
      </c>
      <c r="C122" s="14">
        <v>338504</v>
      </c>
      <c r="D122" s="11">
        <v>466640</v>
      </c>
      <c r="E122" s="11">
        <v>494000</v>
      </c>
      <c r="F122" s="11">
        <v>14105.26</v>
      </c>
      <c r="G122" s="12">
        <f t="shared" si="5"/>
        <v>1313249.26</v>
      </c>
      <c r="I122" s="35">
        <v>80</v>
      </c>
      <c r="J122" s="36" t="s">
        <v>326</v>
      </c>
      <c r="K122" s="37">
        <v>1313249.26</v>
      </c>
      <c r="L122" s="43">
        <f t="shared" si="3"/>
        <v>0</v>
      </c>
    </row>
    <row r="123" spans="1:13" s="8" customFormat="1">
      <c r="A123" s="18">
        <v>384</v>
      </c>
      <c r="B123" s="19" t="s">
        <v>64</v>
      </c>
      <c r="C123" s="14"/>
      <c r="D123" s="15">
        <v>4666400</v>
      </c>
      <c r="E123" s="15"/>
      <c r="F123" s="11">
        <v>141052.63</v>
      </c>
      <c r="G123" s="12">
        <f t="shared" si="5"/>
        <v>4807452.63</v>
      </c>
      <c r="H123" s="1"/>
      <c r="I123" s="35">
        <v>81</v>
      </c>
      <c r="J123" s="36" t="s">
        <v>327</v>
      </c>
      <c r="K123" s="37">
        <v>4807452.63</v>
      </c>
      <c r="L123" s="43">
        <f t="shared" si="3"/>
        <v>0</v>
      </c>
    </row>
    <row r="124" spans="1:13">
      <c r="A124" s="9" t="s">
        <v>66</v>
      </c>
      <c r="B124" s="41" t="s">
        <v>67</v>
      </c>
      <c r="C124" s="11">
        <v>338504</v>
      </c>
      <c r="D124" s="11"/>
      <c r="E124" s="11"/>
      <c r="F124" s="11"/>
      <c r="G124" s="12">
        <f t="shared" si="5"/>
        <v>338504</v>
      </c>
      <c r="I124" s="64"/>
      <c r="J124" s="41"/>
      <c r="K124" s="68"/>
      <c r="L124" s="43">
        <f t="shared" si="3"/>
        <v>338504</v>
      </c>
      <c r="M124" s="8"/>
    </row>
    <row r="125" spans="1:13">
      <c r="A125" s="9" t="s">
        <v>68</v>
      </c>
      <c r="B125" s="9" t="s">
        <v>69</v>
      </c>
      <c r="C125" s="11">
        <v>6770080</v>
      </c>
      <c r="D125" s="11">
        <v>9332800</v>
      </c>
      <c r="E125" s="11">
        <v>9880000</v>
      </c>
      <c r="F125" s="11">
        <v>282105.26</v>
      </c>
      <c r="G125" s="12">
        <f t="shared" si="5"/>
        <v>26264985.260000002</v>
      </c>
      <c r="I125" s="63">
        <v>85</v>
      </c>
      <c r="J125" s="66" t="s">
        <v>330</v>
      </c>
      <c r="K125" s="59">
        <v>26264985.260000002</v>
      </c>
      <c r="L125" s="43">
        <f t="shared" si="3"/>
        <v>0</v>
      </c>
    </row>
    <row r="126" spans="1:13">
      <c r="A126" s="9" t="s">
        <v>70</v>
      </c>
      <c r="B126" s="9" t="s">
        <v>71</v>
      </c>
      <c r="C126" s="11"/>
      <c r="D126" s="11">
        <v>9332800</v>
      </c>
      <c r="E126" s="11">
        <v>9880000</v>
      </c>
      <c r="F126" s="11">
        <v>282105.26</v>
      </c>
      <c r="G126" s="12">
        <f t="shared" si="5"/>
        <v>19494905.260000002</v>
      </c>
      <c r="I126" s="35">
        <v>86</v>
      </c>
      <c r="J126" s="36" t="s">
        <v>331</v>
      </c>
      <c r="K126" s="37">
        <v>19494905.260000002</v>
      </c>
      <c r="L126" s="43">
        <f t="shared" si="3"/>
        <v>0</v>
      </c>
    </row>
    <row r="127" spans="1:13">
      <c r="A127" s="9" t="s">
        <v>72</v>
      </c>
      <c r="B127" s="9" t="s">
        <v>73</v>
      </c>
      <c r="C127" s="20">
        <v>16925200</v>
      </c>
      <c r="D127" s="11"/>
      <c r="E127" s="11">
        <v>24700000</v>
      </c>
      <c r="F127" s="11">
        <v>705263.16</v>
      </c>
      <c r="G127" s="12">
        <f t="shared" si="5"/>
        <v>42330463.159999996</v>
      </c>
      <c r="I127" s="35">
        <v>87</v>
      </c>
      <c r="J127" s="36" t="s">
        <v>332</v>
      </c>
      <c r="K127" s="37">
        <v>42330463.159999996</v>
      </c>
      <c r="L127" s="43">
        <f t="shared" si="3"/>
        <v>0</v>
      </c>
    </row>
    <row r="128" spans="1:13">
      <c r="A128" s="9" t="s">
        <v>76</v>
      </c>
      <c r="B128" s="9" t="s">
        <v>77</v>
      </c>
      <c r="C128" s="11"/>
      <c r="D128" s="11">
        <v>6999600</v>
      </c>
      <c r="E128" s="11">
        <v>7410000</v>
      </c>
      <c r="F128" s="11">
        <v>211578.95</v>
      </c>
      <c r="G128" s="12">
        <f t="shared" si="5"/>
        <v>14621178.949999999</v>
      </c>
      <c r="I128" s="35">
        <v>89</v>
      </c>
      <c r="J128" s="36" t="s">
        <v>334</v>
      </c>
      <c r="K128" s="37">
        <v>14621178.949999999</v>
      </c>
      <c r="L128" s="43">
        <f t="shared" si="3"/>
        <v>0</v>
      </c>
    </row>
    <row r="129" spans="1:12">
      <c r="A129" s="9" t="s">
        <v>78</v>
      </c>
      <c r="B129" s="41" t="s">
        <v>79</v>
      </c>
      <c r="C129" s="11"/>
      <c r="D129" s="15">
        <v>466640</v>
      </c>
      <c r="E129" s="15">
        <v>494000</v>
      </c>
      <c r="F129" s="11">
        <v>14105.26</v>
      </c>
      <c r="G129" s="12">
        <f t="shared" si="5"/>
        <v>974745.26</v>
      </c>
      <c r="I129" s="35">
        <v>90</v>
      </c>
      <c r="J129" s="36" t="s">
        <v>335</v>
      </c>
      <c r="K129" s="37">
        <v>974745.26</v>
      </c>
      <c r="L129" s="43">
        <f t="shared" si="3"/>
        <v>0</v>
      </c>
    </row>
    <row r="130" spans="1:12">
      <c r="A130" s="9" t="s">
        <v>81</v>
      </c>
      <c r="B130" s="9" t="s">
        <v>82</v>
      </c>
      <c r="C130" s="11">
        <v>338504</v>
      </c>
      <c r="D130" s="11">
        <v>466640</v>
      </c>
      <c r="E130" s="11">
        <v>494000</v>
      </c>
      <c r="F130" s="11">
        <v>14105.26</v>
      </c>
      <c r="G130" s="12">
        <f t="shared" si="5"/>
        <v>1313249.26</v>
      </c>
      <c r="I130" s="35">
        <v>91</v>
      </c>
      <c r="J130" s="36" t="s">
        <v>336</v>
      </c>
      <c r="K130" s="37">
        <v>1313249.26</v>
      </c>
      <c r="L130" s="43">
        <f t="shared" si="3"/>
        <v>0</v>
      </c>
    </row>
    <row r="131" spans="1:12">
      <c r="A131" s="9"/>
      <c r="B131" s="42" t="s">
        <v>535</v>
      </c>
      <c r="C131" s="11"/>
      <c r="D131" s="11"/>
      <c r="E131" s="11"/>
      <c r="F131" s="11">
        <v>14105.26</v>
      </c>
      <c r="G131" s="12">
        <f t="shared" si="5"/>
        <v>14105.26</v>
      </c>
      <c r="I131" s="35">
        <v>101</v>
      </c>
      <c r="J131" s="36" t="s">
        <v>346</v>
      </c>
      <c r="K131" s="37">
        <v>14105.26</v>
      </c>
      <c r="L131" s="43">
        <f t="shared" si="3"/>
        <v>0</v>
      </c>
    </row>
    <row r="132" spans="1:12">
      <c r="A132" s="9" t="s">
        <v>84</v>
      </c>
      <c r="B132" s="41" t="s">
        <v>85</v>
      </c>
      <c r="C132" s="16">
        <v>338504</v>
      </c>
      <c r="D132" s="15">
        <v>466640</v>
      </c>
      <c r="E132" s="15">
        <v>494000</v>
      </c>
      <c r="F132" s="11">
        <v>14105.26</v>
      </c>
      <c r="G132" s="12">
        <f t="shared" si="5"/>
        <v>1313249.26</v>
      </c>
      <c r="I132" s="35">
        <v>95</v>
      </c>
      <c r="J132" s="36" t="s">
        <v>340</v>
      </c>
      <c r="K132" s="37">
        <v>1313249.26</v>
      </c>
      <c r="L132" s="43">
        <f t="shared" si="3"/>
        <v>0</v>
      </c>
    </row>
    <row r="133" spans="1:12">
      <c r="A133" s="9" t="s">
        <v>86</v>
      </c>
      <c r="B133" s="41" t="s">
        <v>87</v>
      </c>
      <c r="C133" s="11">
        <v>338504</v>
      </c>
      <c r="D133" s="11">
        <v>466640</v>
      </c>
      <c r="E133" s="11">
        <v>494000</v>
      </c>
      <c r="F133" s="11">
        <v>14105.26</v>
      </c>
      <c r="G133" s="12">
        <f t="shared" si="5"/>
        <v>1313249.26</v>
      </c>
      <c r="I133" s="35">
        <v>96</v>
      </c>
      <c r="J133" s="36" t="s">
        <v>341</v>
      </c>
      <c r="K133" s="37">
        <v>1313249.26</v>
      </c>
      <c r="L133" s="43">
        <f t="shared" si="3"/>
        <v>0</v>
      </c>
    </row>
    <row r="134" spans="1:12">
      <c r="A134" s="9" t="s">
        <v>88</v>
      </c>
      <c r="B134" s="41" t="s">
        <v>89</v>
      </c>
      <c r="C134" s="14">
        <v>338504</v>
      </c>
      <c r="D134" s="11">
        <v>466640</v>
      </c>
      <c r="E134" s="11">
        <v>494000</v>
      </c>
      <c r="F134" s="11">
        <v>14105.26</v>
      </c>
      <c r="G134" s="12">
        <f t="shared" si="5"/>
        <v>1313249.26</v>
      </c>
      <c r="I134" s="35">
        <v>97</v>
      </c>
      <c r="J134" s="36" t="s">
        <v>342</v>
      </c>
      <c r="K134" s="37">
        <v>1313249.26</v>
      </c>
      <c r="L134" s="43">
        <f t="shared" si="3"/>
        <v>0</v>
      </c>
    </row>
    <row r="135" spans="1:12">
      <c r="A135" s="9" t="s">
        <v>90</v>
      </c>
      <c r="B135" s="9" t="s">
        <v>91</v>
      </c>
      <c r="C135" s="14">
        <v>677008</v>
      </c>
      <c r="D135" s="11"/>
      <c r="E135" s="11">
        <v>988000</v>
      </c>
      <c r="F135" s="11">
        <v>28210.53</v>
      </c>
      <c r="G135" s="12">
        <f t="shared" si="5"/>
        <v>1693218.53</v>
      </c>
      <c r="I135" s="35">
        <v>98</v>
      </c>
      <c r="J135" s="36" t="s">
        <v>343</v>
      </c>
      <c r="K135" s="37">
        <v>1693218.53</v>
      </c>
      <c r="L135" s="43">
        <f t="shared" ref="L135:L165" si="6">G135-K135</f>
        <v>0</v>
      </c>
    </row>
    <row r="136" spans="1:12">
      <c r="A136" s="9" t="s">
        <v>93</v>
      </c>
      <c r="B136" s="9" t="s">
        <v>94</v>
      </c>
      <c r="C136" s="14">
        <v>16925200</v>
      </c>
      <c r="D136" s="11">
        <v>23332000</v>
      </c>
      <c r="E136" s="11">
        <v>24700000</v>
      </c>
      <c r="F136" s="11">
        <v>705263.16</v>
      </c>
      <c r="G136" s="12">
        <f t="shared" si="5"/>
        <v>65662463.159999996</v>
      </c>
      <c r="I136" s="35">
        <v>100</v>
      </c>
      <c r="J136" s="36" t="s">
        <v>345</v>
      </c>
      <c r="K136" s="37">
        <v>65662463.159999996</v>
      </c>
      <c r="L136" s="43">
        <f t="shared" si="6"/>
        <v>0</v>
      </c>
    </row>
    <row r="137" spans="1:12" ht="11.25" customHeight="1">
      <c r="A137" s="9"/>
      <c r="B137" s="42" t="s">
        <v>514</v>
      </c>
      <c r="C137" s="11">
        <v>0</v>
      </c>
      <c r="D137" s="13"/>
      <c r="E137" s="13"/>
      <c r="F137" s="13">
        <v>70526.320000000007</v>
      </c>
      <c r="G137" s="12">
        <f t="shared" si="5"/>
        <v>70526.320000000007</v>
      </c>
      <c r="I137" s="35">
        <v>103</v>
      </c>
      <c r="J137" s="36" t="s">
        <v>348</v>
      </c>
      <c r="K137" s="37">
        <v>70526.320000000007</v>
      </c>
      <c r="L137" s="43">
        <f t="shared" si="6"/>
        <v>0</v>
      </c>
    </row>
    <row r="138" spans="1:12" ht="11.25" customHeight="1">
      <c r="A138" s="9" t="s">
        <v>96</v>
      </c>
      <c r="B138" s="41" t="s">
        <v>97</v>
      </c>
      <c r="C138" s="14">
        <v>677008</v>
      </c>
      <c r="D138" s="15">
        <v>933280</v>
      </c>
      <c r="E138" s="15">
        <v>988000</v>
      </c>
      <c r="F138" s="11">
        <v>28210.53</v>
      </c>
      <c r="G138" s="12">
        <f t="shared" si="5"/>
        <v>2626498.5299999998</v>
      </c>
      <c r="I138" s="35">
        <v>104</v>
      </c>
      <c r="J138" s="36" t="s">
        <v>349</v>
      </c>
      <c r="K138" s="37">
        <v>2626498.5299999998</v>
      </c>
      <c r="L138" s="43">
        <f t="shared" si="6"/>
        <v>0</v>
      </c>
    </row>
    <row r="139" spans="1:12" ht="11.25" customHeight="1">
      <c r="A139" s="9" t="s">
        <v>99</v>
      </c>
      <c r="B139" s="41" t="s">
        <v>100</v>
      </c>
      <c r="C139" s="11">
        <v>677008</v>
      </c>
      <c r="D139" s="11"/>
      <c r="E139" s="11">
        <v>988000</v>
      </c>
      <c r="F139" s="11">
        <v>28210.53</v>
      </c>
      <c r="G139" s="12">
        <f t="shared" ref="G139:G170" si="7">C139+D139+E139+F139</f>
        <v>1693218.53</v>
      </c>
      <c r="I139" s="35">
        <v>106</v>
      </c>
      <c r="J139" s="36" t="s">
        <v>351</v>
      </c>
      <c r="K139" s="37">
        <v>1693218.53</v>
      </c>
      <c r="L139" s="43">
        <f t="shared" si="6"/>
        <v>0</v>
      </c>
    </row>
    <row r="140" spans="1:12" ht="11.25" customHeight="1">
      <c r="A140" s="9" t="s">
        <v>101</v>
      </c>
      <c r="B140" s="9" t="s">
        <v>102</v>
      </c>
      <c r="C140" s="11"/>
      <c r="D140" s="11"/>
      <c r="E140" s="11"/>
      <c r="F140" s="11">
        <v>84631.58</v>
      </c>
      <c r="G140" s="12">
        <f t="shared" si="7"/>
        <v>84631.58</v>
      </c>
      <c r="I140" s="35">
        <v>107</v>
      </c>
      <c r="J140" s="36" t="s">
        <v>352</v>
      </c>
      <c r="K140" s="37">
        <v>84631.58</v>
      </c>
      <c r="L140" s="43">
        <f t="shared" si="6"/>
        <v>0</v>
      </c>
    </row>
    <row r="141" spans="1:12" ht="11.25" customHeight="1">
      <c r="A141" s="9" t="s">
        <v>103</v>
      </c>
      <c r="B141" s="41" t="s">
        <v>104</v>
      </c>
      <c r="C141" s="11"/>
      <c r="D141" s="11"/>
      <c r="E141" s="11"/>
      <c r="F141" s="11">
        <v>42315.79</v>
      </c>
      <c r="G141" s="12">
        <f t="shared" si="7"/>
        <v>42315.79</v>
      </c>
      <c r="I141" s="35">
        <v>108</v>
      </c>
      <c r="J141" s="36" t="s">
        <v>353</v>
      </c>
      <c r="K141" s="37">
        <v>42315.79</v>
      </c>
      <c r="L141" s="43">
        <f t="shared" si="6"/>
        <v>0</v>
      </c>
    </row>
    <row r="142" spans="1:12" ht="11.25" customHeight="1">
      <c r="A142" s="9" t="s">
        <v>105</v>
      </c>
      <c r="B142" s="9" t="s">
        <v>106</v>
      </c>
      <c r="C142" s="14">
        <v>338504</v>
      </c>
      <c r="D142" s="11">
        <v>466640</v>
      </c>
      <c r="E142" s="11">
        <v>494000</v>
      </c>
      <c r="F142" s="11">
        <v>14105.26</v>
      </c>
      <c r="G142" s="12">
        <f t="shared" si="7"/>
        <v>1313249.26</v>
      </c>
      <c r="I142" s="35">
        <v>109</v>
      </c>
      <c r="J142" s="36" t="s">
        <v>354</v>
      </c>
      <c r="K142" s="37">
        <v>1313249.26</v>
      </c>
      <c r="L142" s="43">
        <f t="shared" si="6"/>
        <v>0</v>
      </c>
    </row>
    <row r="143" spans="1:12" ht="11.25" customHeight="1">
      <c r="A143" s="9" t="s">
        <v>107</v>
      </c>
      <c r="B143" s="9" t="s">
        <v>108</v>
      </c>
      <c r="C143" s="11">
        <v>1692520</v>
      </c>
      <c r="D143" s="11"/>
      <c r="E143" s="11">
        <v>2470000</v>
      </c>
      <c r="F143" s="11">
        <v>70526.320000000007</v>
      </c>
      <c r="G143" s="12">
        <f t="shared" si="7"/>
        <v>4233046.32</v>
      </c>
      <c r="I143" s="35">
        <v>110</v>
      </c>
      <c r="J143" s="36" t="s">
        <v>355</v>
      </c>
      <c r="K143" s="37">
        <v>4233046.32</v>
      </c>
      <c r="L143" s="43">
        <f t="shared" si="6"/>
        <v>0</v>
      </c>
    </row>
    <row r="144" spans="1:12" ht="11.25" customHeight="1">
      <c r="A144" s="9" t="s">
        <v>110</v>
      </c>
      <c r="B144" s="9" t="s">
        <v>111</v>
      </c>
      <c r="C144" s="11">
        <v>1692520</v>
      </c>
      <c r="D144" s="11">
        <v>2333200</v>
      </c>
      <c r="E144" s="11">
        <v>2470000</v>
      </c>
      <c r="F144" s="11">
        <v>70526.320000000007</v>
      </c>
      <c r="G144" s="12">
        <f t="shared" si="7"/>
        <v>6566246.3200000003</v>
      </c>
      <c r="I144" s="35">
        <v>112</v>
      </c>
      <c r="J144" s="36" t="s">
        <v>357</v>
      </c>
      <c r="K144" s="37">
        <v>6566246.3200000003</v>
      </c>
      <c r="L144" s="43">
        <f t="shared" si="6"/>
        <v>0</v>
      </c>
    </row>
    <row r="145" spans="1:13" ht="11.25" customHeight="1">
      <c r="A145" s="18">
        <v>452</v>
      </c>
      <c r="B145" s="19" t="s">
        <v>113</v>
      </c>
      <c r="C145" s="14">
        <v>677008</v>
      </c>
      <c r="D145" s="11"/>
      <c r="E145" s="11">
        <v>988000</v>
      </c>
      <c r="F145" s="11">
        <v>28210.53</v>
      </c>
      <c r="G145" s="12">
        <f t="shared" si="7"/>
        <v>1693218.53</v>
      </c>
      <c r="I145" s="35">
        <v>114</v>
      </c>
      <c r="J145" s="36" t="s">
        <v>359</v>
      </c>
      <c r="K145" s="37">
        <v>1693218.53</v>
      </c>
      <c r="L145" s="43">
        <f t="shared" si="6"/>
        <v>0</v>
      </c>
    </row>
    <row r="146" spans="1:13" ht="11.25" customHeight="1">
      <c r="A146" s="9" t="s">
        <v>116</v>
      </c>
      <c r="B146" s="9" t="s">
        <v>117</v>
      </c>
      <c r="C146" s="22">
        <v>1354016</v>
      </c>
      <c r="D146" s="11"/>
      <c r="E146" s="11">
        <v>1976000</v>
      </c>
      <c r="F146" s="11">
        <v>56421.05</v>
      </c>
      <c r="G146" s="12">
        <f t="shared" si="7"/>
        <v>3386437.05</v>
      </c>
      <c r="I146" s="35">
        <v>118</v>
      </c>
      <c r="J146" s="36" t="s">
        <v>363</v>
      </c>
      <c r="K146" s="37">
        <v>3386437.05</v>
      </c>
      <c r="L146" s="43">
        <f t="shared" si="6"/>
        <v>0</v>
      </c>
    </row>
    <row r="147" spans="1:13" ht="11.25" customHeight="1">
      <c r="A147" s="9" t="s">
        <v>118</v>
      </c>
      <c r="B147" s="9" t="s">
        <v>119</v>
      </c>
      <c r="C147" s="14">
        <v>338504</v>
      </c>
      <c r="D147" s="15">
        <v>466640</v>
      </c>
      <c r="E147" s="15">
        <v>494000</v>
      </c>
      <c r="F147" s="11">
        <v>14105.26</v>
      </c>
      <c r="G147" s="12">
        <f t="shared" si="7"/>
        <v>1313249.26</v>
      </c>
      <c r="I147" s="35">
        <v>119</v>
      </c>
      <c r="J147" s="36" t="s">
        <v>364</v>
      </c>
      <c r="K147" s="37">
        <v>1313249.26</v>
      </c>
      <c r="L147" s="43">
        <f t="shared" si="6"/>
        <v>0</v>
      </c>
    </row>
    <row r="148" spans="1:13" ht="11.25" customHeight="1">
      <c r="A148" s="9" t="s">
        <v>120</v>
      </c>
      <c r="B148" s="9" t="s">
        <v>121</v>
      </c>
      <c r="C148" s="17">
        <v>1692520</v>
      </c>
      <c r="D148" s="15">
        <v>2333200</v>
      </c>
      <c r="E148" s="15">
        <v>2470000</v>
      </c>
      <c r="F148" s="11">
        <v>70526.320000000007</v>
      </c>
      <c r="G148" s="12">
        <f t="shared" si="7"/>
        <v>6566246.3200000003</v>
      </c>
      <c r="I148" s="35">
        <v>120</v>
      </c>
      <c r="J148" s="36" t="s">
        <v>365</v>
      </c>
      <c r="K148" s="37">
        <v>6566246.3200000003</v>
      </c>
      <c r="L148" s="43">
        <f t="shared" si="6"/>
        <v>0</v>
      </c>
    </row>
    <row r="149" spans="1:13" ht="11.25" customHeight="1">
      <c r="A149" s="9" t="s">
        <v>122</v>
      </c>
      <c r="B149" s="41" t="s">
        <v>123</v>
      </c>
      <c r="C149" s="11">
        <v>0</v>
      </c>
      <c r="D149" s="11">
        <v>2333200</v>
      </c>
      <c r="E149" s="11">
        <v>2470000</v>
      </c>
      <c r="F149" s="11">
        <v>70526.320000000007</v>
      </c>
      <c r="G149" s="12">
        <f t="shared" si="7"/>
        <v>4873726.32</v>
      </c>
      <c r="I149" s="35">
        <v>121</v>
      </c>
      <c r="J149" s="36" t="s">
        <v>366</v>
      </c>
      <c r="K149" s="37">
        <v>4873726.32</v>
      </c>
      <c r="L149" s="43">
        <f t="shared" si="6"/>
        <v>0</v>
      </c>
    </row>
    <row r="150" spans="1:13" ht="11.25" customHeight="1">
      <c r="A150" s="9" t="s">
        <v>125</v>
      </c>
      <c r="B150" s="9" t="s">
        <v>126</v>
      </c>
      <c r="C150" s="20">
        <v>677008</v>
      </c>
      <c r="D150" s="11">
        <v>933280</v>
      </c>
      <c r="E150" s="11">
        <v>988000</v>
      </c>
      <c r="F150" s="11">
        <v>28210.53</v>
      </c>
      <c r="G150" s="12">
        <f t="shared" si="7"/>
        <v>2626498.5299999998</v>
      </c>
      <c r="I150" s="35">
        <v>123</v>
      </c>
      <c r="J150" s="36" t="s">
        <v>368</v>
      </c>
      <c r="K150" s="37">
        <v>2626498.5299999998</v>
      </c>
      <c r="L150" s="43">
        <f t="shared" si="6"/>
        <v>0</v>
      </c>
    </row>
    <row r="151" spans="1:13" ht="11.25" customHeight="1">
      <c r="A151" s="9" t="s">
        <v>128</v>
      </c>
      <c r="B151" s="9" t="s">
        <v>129</v>
      </c>
      <c r="C151" s="17">
        <v>3385040</v>
      </c>
      <c r="D151" s="15">
        <v>4666400</v>
      </c>
      <c r="E151" s="15">
        <v>4940000</v>
      </c>
      <c r="F151" s="11">
        <v>141052.63</v>
      </c>
      <c r="G151" s="12">
        <f t="shared" si="7"/>
        <v>13132492.630000001</v>
      </c>
      <c r="I151" s="35">
        <v>125</v>
      </c>
      <c r="J151" s="36" t="s">
        <v>370</v>
      </c>
      <c r="K151" s="37">
        <v>13132492.630000001</v>
      </c>
      <c r="L151" s="43">
        <f t="shared" si="6"/>
        <v>0</v>
      </c>
    </row>
    <row r="152" spans="1:13" ht="11.25" customHeight="1">
      <c r="A152" s="9" t="s">
        <v>130</v>
      </c>
      <c r="B152" s="9" t="s">
        <v>131</v>
      </c>
      <c r="C152" s="17">
        <v>3385040</v>
      </c>
      <c r="D152" s="15">
        <v>4666400</v>
      </c>
      <c r="E152" s="15">
        <v>4940000</v>
      </c>
      <c r="F152" s="11">
        <v>141052.63</v>
      </c>
      <c r="G152" s="12">
        <f t="shared" si="7"/>
        <v>13132492.630000001</v>
      </c>
      <c r="I152" s="35">
        <v>127</v>
      </c>
      <c r="J152" s="36" t="s">
        <v>372</v>
      </c>
      <c r="K152" s="37">
        <v>13132492.630000001</v>
      </c>
      <c r="L152" s="43">
        <f t="shared" si="6"/>
        <v>0</v>
      </c>
    </row>
    <row r="153" spans="1:13">
      <c r="A153" s="9" t="s">
        <v>132</v>
      </c>
      <c r="B153" s="9" t="s">
        <v>133</v>
      </c>
      <c r="C153" s="14">
        <v>338504</v>
      </c>
      <c r="D153" s="11">
        <v>466640</v>
      </c>
      <c r="E153" s="11">
        <v>494000</v>
      </c>
      <c r="F153" s="11">
        <v>14105.26</v>
      </c>
      <c r="G153" s="12">
        <f t="shared" si="7"/>
        <v>1313249.26</v>
      </c>
      <c r="I153" s="35">
        <v>130</v>
      </c>
      <c r="J153" s="36" t="s">
        <v>375</v>
      </c>
      <c r="K153" s="37">
        <v>1313249.26</v>
      </c>
      <c r="L153" s="43">
        <f t="shared" si="6"/>
        <v>0</v>
      </c>
    </row>
    <row r="154" spans="1:13">
      <c r="A154" s="9" t="s">
        <v>136</v>
      </c>
      <c r="B154" s="41" t="s">
        <v>137</v>
      </c>
      <c r="C154" s="11">
        <v>677008</v>
      </c>
      <c r="D154" s="11">
        <v>933280</v>
      </c>
      <c r="E154" s="11">
        <v>988000</v>
      </c>
      <c r="F154" s="11">
        <v>28210.53</v>
      </c>
      <c r="G154" s="12">
        <f t="shared" si="7"/>
        <v>2626498.5299999998</v>
      </c>
      <c r="I154" s="35">
        <v>132</v>
      </c>
      <c r="J154" s="36" t="s">
        <v>377</v>
      </c>
      <c r="K154" s="37">
        <v>2626498.5299999998</v>
      </c>
      <c r="L154" s="43">
        <f t="shared" si="6"/>
        <v>0</v>
      </c>
    </row>
    <row r="155" spans="1:13">
      <c r="A155" s="9" t="s">
        <v>138</v>
      </c>
      <c r="B155" s="41" t="s">
        <v>139</v>
      </c>
      <c r="C155" s="11"/>
      <c r="D155" s="15">
        <v>6999600</v>
      </c>
      <c r="E155" s="15">
        <v>7410000</v>
      </c>
      <c r="F155" s="11">
        <v>211578.95</v>
      </c>
      <c r="G155" s="12">
        <f t="shared" si="7"/>
        <v>14621178.949999999</v>
      </c>
      <c r="I155" s="35">
        <v>133</v>
      </c>
      <c r="J155" s="36" t="s">
        <v>378</v>
      </c>
      <c r="K155" s="37">
        <v>14621178.949999999</v>
      </c>
      <c r="L155" s="43">
        <f t="shared" si="6"/>
        <v>0</v>
      </c>
    </row>
    <row r="156" spans="1:13">
      <c r="A156" s="9" t="s">
        <v>65</v>
      </c>
      <c r="B156" s="9" t="s">
        <v>140</v>
      </c>
      <c r="C156" s="17">
        <v>1015512</v>
      </c>
      <c r="D156" s="15">
        <v>1399920</v>
      </c>
      <c r="E156" s="15">
        <v>1482000</v>
      </c>
      <c r="F156" s="11">
        <v>42315.79</v>
      </c>
      <c r="G156" s="12">
        <f t="shared" si="7"/>
        <v>3939747.79</v>
      </c>
      <c r="I156" s="35">
        <v>134</v>
      </c>
      <c r="J156" s="36" t="s">
        <v>379</v>
      </c>
      <c r="K156" s="37">
        <v>3939747.79</v>
      </c>
      <c r="L156" s="43">
        <f t="shared" si="6"/>
        <v>0</v>
      </c>
    </row>
    <row r="157" spans="1:13">
      <c r="A157" s="9" t="s">
        <v>141</v>
      </c>
      <c r="B157" s="9" t="s">
        <v>142</v>
      </c>
      <c r="C157" s="11">
        <v>3385040</v>
      </c>
      <c r="D157" s="11">
        <v>4666400</v>
      </c>
      <c r="E157" s="11">
        <v>4940000</v>
      </c>
      <c r="F157" s="11">
        <v>141052.63</v>
      </c>
      <c r="G157" s="12">
        <f t="shared" si="7"/>
        <v>13132492.630000001</v>
      </c>
      <c r="I157" s="35">
        <v>135</v>
      </c>
      <c r="J157" s="36" t="s">
        <v>380</v>
      </c>
      <c r="K157" s="37">
        <v>13132492.630000001</v>
      </c>
      <c r="L157" s="43">
        <f t="shared" si="6"/>
        <v>0</v>
      </c>
    </row>
    <row r="158" spans="1:13">
      <c r="A158" s="9" t="s">
        <v>143</v>
      </c>
      <c r="B158" s="9" t="s">
        <v>144</v>
      </c>
      <c r="C158" s="20">
        <v>677008</v>
      </c>
      <c r="D158" s="11">
        <v>933280</v>
      </c>
      <c r="E158" s="11">
        <v>988000</v>
      </c>
      <c r="F158" s="11">
        <v>28210.53</v>
      </c>
      <c r="G158" s="12">
        <f t="shared" si="7"/>
        <v>2626498.5299999998</v>
      </c>
      <c r="I158" s="35">
        <v>136</v>
      </c>
      <c r="J158" s="36" t="s">
        <v>381</v>
      </c>
      <c r="K158" s="37">
        <v>2626498.5299999998</v>
      </c>
      <c r="L158" s="43">
        <f t="shared" si="6"/>
        <v>0</v>
      </c>
    </row>
    <row r="159" spans="1:13">
      <c r="A159" s="9" t="s">
        <v>148</v>
      </c>
      <c r="B159" s="9" t="s">
        <v>149</v>
      </c>
      <c r="C159" s="17">
        <v>1692520</v>
      </c>
      <c r="D159" s="11"/>
      <c r="E159" s="11">
        <v>2470000</v>
      </c>
      <c r="F159" s="11">
        <v>70526.320000000007</v>
      </c>
      <c r="G159" s="12">
        <f t="shared" si="7"/>
        <v>4233046.32</v>
      </c>
      <c r="I159" s="35">
        <v>138</v>
      </c>
      <c r="J159" s="36" t="s">
        <v>383</v>
      </c>
      <c r="K159" s="37">
        <v>4233046.32</v>
      </c>
      <c r="L159" s="43">
        <f t="shared" si="6"/>
        <v>0</v>
      </c>
    </row>
    <row r="160" spans="1:13">
      <c r="A160" s="9" t="s">
        <v>151</v>
      </c>
      <c r="B160" s="41" t="s">
        <v>152</v>
      </c>
      <c r="C160" s="11"/>
      <c r="D160" s="11">
        <v>9332800</v>
      </c>
      <c r="E160" s="11">
        <v>9880000</v>
      </c>
      <c r="F160" s="11">
        <v>282105.26</v>
      </c>
      <c r="G160" s="12">
        <f t="shared" si="7"/>
        <v>19494905.260000002</v>
      </c>
      <c r="I160" s="35">
        <v>140</v>
      </c>
      <c r="J160" s="36" t="s">
        <v>385</v>
      </c>
      <c r="K160" s="37">
        <v>19494905.260000002</v>
      </c>
      <c r="L160" s="43">
        <f t="shared" si="6"/>
        <v>0</v>
      </c>
      <c r="M160" s="2"/>
    </row>
    <row r="161" spans="1:13">
      <c r="A161" s="9" t="s">
        <v>153</v>
      </c>
      <c r="B161" s="9" t="s">
        <v>154</v>
      </c>
      <c r="C161" s="14">
        <v>338504</v>
      </c>
      <c r="D161" s="11">
        <v>466640</v>
      </c>
      <c r="E161" s="11">
        <v>494000</v>
      </c>
      <c r="F161" s="11">
        <v>14105.26</v>
      </c>
      <c r="G161" s="12">
        <f t="shared" si="7"/>
        <v>1313249.26</v>
      </c>
      <c r="I161" s="35">
        <v>141</v>
      </c>
      <c r="J161" s="36" t="s">
        <v>386</v>
      </c>
      <c r="K161" s="37">
        <v>1313249.26</v>
      </c>
      <c r="L161" s="43">
        <f t="shared" si="6"/>
        <v>0</v>
      </c>
    </row>
    <row r="162" spans="1:13">
      <c r="A162" s="9" t="s">
        <v>157</v>
      </c>
      <c r="B162" s="41" t="s">
        <v>158</v>
      </c>
      <c r="C162" s="14">
        <v>338504</v>
      </c>
      <c r="D162" s="11">
        <v>466640</v>
      </c>
      <c r="E162" s="11">
        <v>494000</v>
      </c>
      <c r="F162" s="44">
        <v>14105.26</v>
      </c>
      <c r="G162" s="12">
        <f t="shared" si="7"/>
        <v>1313249.26</v>
      </c>
      <c r="H162" s="8"/>
      <c r="I162" s="35">
        <v>144</v>
      </c>
      <c r="J162" s="36" t="s">
        <v>389</v>
      </c>
      <c r="K162" s="37">
        <v>1313249.26</v>
      </c>
      <c r="L162" s="43">
        <f t="shared" si="6"/>
        <v>0</v>
      </c>
    </row>
    <row r="163" spans="1:13">
      <c r="B163" s="36" t="s">
        <v>513</v>
      </c>
      <c r="F163" s="2">
        <v>70526.320000000007</v>
      </c>
      <c r="G163" s="12">
        <f t="shared" si="7"/>
        <v>70526.320000000007</v>
      </c>
      <c r="I163" s="35">
        <v>145</v>
      </c>
      <c r="J163" s="36" t="s">
        <v>390</v>
      </c>
      <c r="K163" s="37">
        <v>70526.320000000007</v>
      </c>
      <c r="L163" s="43">
        <f t="shared" si="6"/>
        <v>0</v>
      </c>
    </row>
    <row r="164" spans="1:13">
      <c r="A164" s="9" t="s">
        <v>159</v>
      </c>
      <c r="B164" s="9" t="s">
        <v>160</v>
      </c>
      <c r="C164" s="14">
        <v>338504</v>
      </c>
      <c r="D164" s="11">
        <v>466640</v>
      </c>
      <c r="E164" s="11">
        <v>494000</v>
      </c>
      <c r="F164" s="11">
        <v>14105.26</v>
      </c>
      <c r="G164" s="12">
        <f t="shared" si="7"/>
        <v>1313249.26</v>
      </c>
      <c r="I164" s="35">
        <v>146</v>
      </c>
      <c r="J164" s="36" t="s">
        <v>391</v>
      </c>
      <c r="K164" s="37">
        <v>1313249.26</v>
      </c>
      <c r="L164" s="43">
        <f t="shared" si="6"/>
        <v>0</v>
      </c>
    </row>
    <row r="165" spans="1:13">
      <c r="A165" s="9" t="s">
        <v>162</v>
      </c>
      <c r="B165" s="9" t="s">
        <v>163</v>
      </c>
      <c r="C165" s="14">
        <v>338504</v>
      </c>
      <c r="D165" s="11">
        <v>466640</v>
      </c>
      <c r="E165" s="11">
        <v>494000</v>
      </c>
      <c r="F165" s="11">
        <v>14105.26</v>
      </c>
      <c r="G165" s="12">
        <f t="shared" si="7"/>
        <v>1313249.26</v>
      </c>
      <c r="I165" s="35">
        <v>148</v>
      </c>
      <c r="J165" s="36" t="s">
        <v>393</v>
      </c>
      <c r="K165" s="37">
        <v>1313249.26</v>
      </c>
      <c r="L165" s="43">
        <f t="shared" si="6"/>
        <v>0</v>
      </c>
    </row>
    <row r="166" spans="1:13" s="2" customFormat="1">
      <c r="A166" s="9" t="s">
        <v>164</v>
      </c>
      <c r="B166" s="9" t="s">
        <v>165</v>
      </c>
      <c r="C166" s="22">
        <v>1354016</v>
      </c>
      <c r="D166" s="11">
        <v>1866560</v>
      </c>
      <c r="E166" s="11">
        <v>1976000</v>
      </c>
      <c r="F166" s="11">
        <v>56421.05</v>
      </c>
      <c r="G166" s="12">
        <f t="shared" si="7"/>
        <v>5252997.05</v>
      </c>
      <c r="I166" s="35">
        <v>149</v>
      </c>
      <c r="J166" s="36" t="s">
        <v>394</v>
      </c>
      <c r="K166" s="37">
        <v>5252997.05</v>
      </c>
      <c r="L166" s="43">
        <f t="shared" ref="L166:L182" si="8">G166-K166</f>
        <v>0</v>
      </c>
      <c r="M166" s="1"/>
    </row>
    <row r="167" spans="1:13">
      <c r="A167" s="9" t="s">
        <v>167</v>
      </c>
      <c r="B167" s="9" t="s">
        <v>168</v>
      </c>
      <c r="C167" s="14">
        <v>338504</v>
      </c>
      <c r="D167" s="15">
        <v>466640</v>
      </c>
      <c r="E167" s="15">
        <v>494000</v>
      </c>
      <c r="F167" s="11">
        <v>14105.26</v>
      </c>
      <c r="G167" s="12">
        <f t="shared" si="7"/>
        <v>1313249.26</v>
      </c>
      <c r="I167" s="35">
        <v>152</v>
      </c>
      <c r="J167" s="36" t="s">
        <v>397</v>
      </c>
      <c r="K167" s="37">
        <v>1313249.26</v>
      </c>
      <c r="L167" s="43">
        <f t="shared" si="8"/>
        <v>0</v>
      </c>
      <c r="M167" s="2"/>
    </row>
    <row r="168" spans="1:13">
      <c r="A168" s="9" t="s">
        <v>169</v>
      </c>
      <c r="B168" s="9" t="s">
        <v>170</v>
      </c>
      <c r="C168" s="11">
        <v>338504</v>
      </c>
      <c r="D168" s="11">
        <v>466640</v>
      </c>
      <c r="E168" s="11">
        <v>494000</v>
      </c>
      <c r="F168" s="11">
        <v>14105.26</v>
      </c>
      <c r="G168" s="12">
        <f t="shared" si="7"/>
        <v>1313249.26</v>
      </c>
      <c r="I168" s="35">
        <v>153</v>
      </c>
      <c r="J168" s="36" t="s">
        <v>398</v>
      </c>
      <c r="K168" s="37">
        <v>1313249.26</v>
      </c>
      <c r="L168" s="43">
        <f t="shared" si="8"/>
        <v>0</v>
      </c>
    </row>
    <row r="169" spans="1:13">
      <c r="A169" s="9" t="s">
        <v>171</v>
      </c>
      <c r="B169" s="9" t="s">
        <v>172</v>
      </c>
      <c r="C169" s="11">
        <v>3385040</v>
      </c>
      <c r="D169" s="11">
        <v>4666400</v>
      </c>
      <c r="E169" s="11">
        <v>4940000</v>
      </c>
      <c r="F169" s="11">
        <v>141052.63</v>
      </c>
      <c r="G169" s="12">
        <f t="shared" si="7"/>
        <v>13132492.630000001</v>
      </c>
      <c r="I169" s="35">
        <v>154</v>
      </c>
      <c r="J169" s="36" t="s">
        <v>399</v>
      </c>
      <c r="K169" s="37">
        <v>13132492.630000001</v>
      </c>
      <c r="L169" s="43">
        <f t="shared" si="8"/>
        <v>0</v>
      </c>
    </row>
    <row r="170" spans="1:13">
      <c r="A170" s="9" t="s">
        <v>173</v>
      </c>
      <c r="B170" s="9" t="s">
        <v>174</v>
      </c>
      <c r="C170" s="11"/>
      <c r="D170" s="11"/>
      <c r="E170" s="11">
        <v>4940000</v>
      </c>
      <c r="F170" s="11">
        <v>141052.63</v>
      </c>
      <c r="G170" s="12">
        <f t="shared" si="7"/>
        <v>5081052.63</v>
      </c>
      <c r="I170" s="35">
        <v>155</v>
      </c>
      <c r="J170" s="36" t="s">
        <v>400</v>
      </c>
      <c r="K170" s="37">
        <v>5081052.63</v>
      </c>
      <c r="L170" s="43">
        <f t="shared" si="8"/>
        <v>0</v>
      </c>
    </row>
    <row r="171" spans="1:13">
      <c r="A171" s="9" t="s">
        <v>175</v>
      </c>
      <c r="B171" s="9" t="s">
        <v>176</v>
      </c>
      <c r="C171" s="17">
        <v>1015512</v>
      </c>
      <c r="D171" s="11"/>
      <c r="E171" s="11">
        <v>1482000</v>
      </c>
      <c r="F171" s="11">
        <v>42315.79</v>
      </c>
      <c r="G171" s="12">
        <f t="shared" ref="G171:G202" si="9">C171+D171+E171+F171</f>
        <v>2539827.79</v>
      </c>
      <c r="I171" s="35">
        <v>156</v>
      </c>
      <c r="J171" s="36" t="s">
        <v>401</v>
      </c>
      <c r="K171" s="37">
        <v>2539827.79</v>
      </c>
      <c r="L171" s="43">
        <f t="shared" si="8"/>
        <v>0</v>
      </c>
    </row>
    <row r="172" spans="1:13">
      <c r="A172" s="9" t="s">
        <v>178</v>
      </c>
      <c r="B172" s="9" t="s">
        <v>179</v>
      </c>
      <c r="C172" s="11">
        <v>1692520</v>
      </c>
      <c r="D172" s="15">
        <v>2333200</v>
      </c>
      <c r="E172" s="15">
        <v>2470000</v>
      </c>
      <c r="F172" s="11">
        <v>70526.320000000007</v>
      </c>
      <c r="G172" s="12">
        <f t="shared" si="9"/>
        <v>6566246.3200000003</v>
      </c>
      <c r="I172" s="35">
        <v>158</v>
      </c>
      <c r="J172" s="36" t="s">
        <v>403</v>
      </c>
      <c r="K172" s="37">
        <v>6566246.3200000003</v>
      </c>
      <c r="L172" s="43">
        <f t="shared" si="8"/>
        <v>0</v>
      </c>
    </row>
    <row r="173" spans="1:13">
      <c r="A173" s="9" t="s">
        <v>180</v>
      </c>
      <c r="B173" s="9" t="s">
        <v>181</v>
      </c>
      <c r="C173" s="11">
        <v>677008</v>
      </c>
      <c r="D173" s="11"/>
      <c r="E173" s="11"/>
      <c r="F173" s="11">
        <v>28210.53</v>
      </c>
      <c r="G173" s="12">
        <f t="shared" si="9"/>
        <v>705218.53</v>
      </c>
      <c r="I173" s="35">
        <v>159</v>
      </c>
      <c r="J173" s="36" t="s">
        <v>404</v>
      </c>
      <c r="K173" s="37">
        <v>705218.53</v>
      </c>
      <c r="L173" s="43">
        <f t="shared" si="8"/>
        <v>0</v>
      </c>
    </row>
    <row r="174" spans="1:13">
      <c r="A174" s="9" t="s">
        <v>183</v>
      </c>
      <c r="B174" s="9" t="s">
        <v>184</v>
      </c>
      <c r="C174" s="22">
        <v>1015512</v>
      </c>
      <c r="D174" s="11">
        <v>1399920</v>
      </c>
      <c r="E174" s="11">
        <v>1482000</v>
      </c>
      <c r="F174" s="11">
        <v>42315.79</v>
      </c>
      <c r="G174" s="12">
        <f t="shared" si="9"/>
        <v>3939747.79</v>
      </c>
      <c r="I174" s="35">
        <v>161</v>
      </c>
      <c r="J174" s="36" t="s">
        <v>406</v>
      </c>
      <c r="K174" s="37">
        <v>3939747.79</v>
      </c>
      <c r="L174" s="43">
        <f t="shared" si="8"/>
        <v>0</v>
      </c>
    </row>
    <row r="175" spans="1:13">
      <c r="A175" s="9" t="s">
        <v>185</v>
      </c>
      <c r="B175" s="9" t="s">
        <v>186</v>
      </c>
      <c r="C175" s="22">
        <v>1692520</v>
      </c>
      <c r="D175" s="11">
        <v>2333200</v>
      </c>
      <c r="E175" s="11">
        <v>2470000</v>
      </c>
      <c r="F175" s="11">
        <v>70526.320000000007</v>
      </c>
      <c r="G175" s="12">
        <f t="shared" si="9"/>
        <v>6566246.3200000003</v>
      </c>
      <c r="I175" s="35">
        <v>162</v>
      </c>
      <c r="J175" s="36" t="s">
        <v>407</v>
      </c>
      <c r="K175" s="37">
        <v>6566246.3200000003</v>
      </c>
      <c r="L175" s="43">
        <f t="shared" si="8"/>
        <v>0</v>
      </c>
    </row>
    <row r="176" spans="1:13">
      <c r="A176" s="9" t="s">
        <v>187</v>
      </c>
      <c r="B176" s="9" t="s">
        <v>188</v>
      </c>
      <c r="C176" s="14">
        <v>338504</v>
      </c>
      <c r="D176" s="15">
        <v>466640</v>
      </c>
      <c r="E176" s="15">
        <v>494000</v>
      </c>
      <c r="F176" s="11">
        <v>14105.26</v>
      </c>
      <c r="G176" s="12">
        <f t="shared" si="9"/>
        <v>1313249.26</v>
      </c>
      <c r="I176" s="35">
        <v>163</v>
      </c>
      <c r="J176" s="36" t="s">
        <v>408</v>
      </c>
      <c r="K176" s="37">
        <v>1313249.26</v>
      </c>
      <c r="L176" s="43">
        <f t="shared" si="8"/>
        <v>0</v>
      </c>
    </row>
    <row r="177" spans="1:15">
      <c r="A177" s="9" t="s">
        <v>189</v>
      </c>
      <c r="B177" s="9" t="s">
        <v>190</v>
      </c>
      <c r="C177" s="11">
        <v>338504</v>
      </c>
      <c r="D177" s="15">
        <v>466640</v>
      </c>
      <c r="E177" s="15">
        <v>494000</v>
      </c>
      <c r="F177" s="11">
        <v>14105.26</v>
      </c>
      <c r="G177" s="12">
        <f t="shared" si="9"/>
        <v>1313249.26</v>
      </c>
      <c r="I177" s="35">
        <v>164</v>
      </c>
      <c r="J177" s="36" t="s">
        <v>409</v>
      </c>
      <c r="K177" s="37">
        <v>1313249.26</v>
      </c>
      <c r="L177" s="43">
        <f t="shared" si="8"/>
        <v>0</v>
      </c>
    </row>
    <row r="178" spans="1:15" s="2" customFormat="1">
      <c r="A178" s="9" t="s">
        <v>191</v>
      </c>
      <c r="B178" s="9" t="s">
        <v>192</v>
      </c>
      <c r="C178" s="14">
        <v>677008</v>
      </c>
      <c r="D178" s="11">
        <v>933280</v>
      </c>
      <c r="E178" s="11">
        <v>988000</v>
      </c>
      <c r="F178" s="11">
        <v>28210.53</v>
      </c>
      <c r="G178" s="12">
        <f t="shared" si="9"/>
        <v>2626498.5299999998</v>
      </c>
      <c r="H178" s="1"/>
      <c r="I178" s="35">
        <v>165</v>
      </c>
      <c r="J178" s="36" t="s">
        <v>410</v>
      </c>
      <c r="K178" s="37">
        <v>2626498.5299999998</v>
      </c>
      <c r="L178" s="43">
        <f t="shared" si="8"/>
        <v>0</v>
      </c>
      <c r="M178" s="1"/>
    </row>
    <row r="179" spans="1:15" s="2" customFormat="1">
      <c r="A179" s="9" t="s">
        <v>193</v>
      </c>
      <c r="B179" s="9" t="s">
        <v>194</v>
      </c>
      <c r="C179" s="14">
        <v>677008</v>
      </c>
      <c r="D179" s="15">
        <v>933280</v>
      </c>
      <c r="E179" s="15">
        <v>988000</v>
      </c>
      <c r="F179" s="11">
        <v>28210.53</v>
      </c>
      <c r="G179" s="12">
        <f t="shared" si="9"/>
        <v>2626498.5299999998</v>
      </c>
      <c r="H179" s="1"/>
      <c r="I179" s="35">
        <v>166</v>
      </c>
      <c r="J179" s="36" t="s">
        <v>411</v>
      </c>
      <c r="K179" s="37">
        <v>2626498.5299999998</v>
      </c>
      <c r="L179" s="43">
        <f t="shared" si="8"/>
        <v>0</v>
      </c>
    </row>
    <row r="180" spans="1:15" s="2" customFormat="1">
      <c r="A180" s="9" t="s">
        <v>195</v>
      </c>
      <c r="B180" s="41" t="s">
        <v>196</v>
      </c>
      <c r="C180" s="11">
        <v>338504</v>
      </c>
      <c r="D180" s="11"/>
      <c r="E180" s="11">
        <v>494000</v>
      </c>
      <c r="F180" s="11">
        <v>14105.26</v>
      </c>
      <c r="G180" s="12">
        <f t="shared" si="9"/>
        <v>846609.26</v>
      </c>
      <c r="H180" s="1"/>
      <c r="I180" s="35">
        <v>167</v>
      </c>
      <c r="J180" s="36" t="s">
        <v>412</v>
      </c>
      <c r="K180" s="37">
        <v>846609.26</v>
      </c>
      <c r="L180" s="43">
        <f t="shared" si="8"/>
        <v>0</v>
      </c>
    </row>
    <row r="181" spans="1:15">
      <c r="A181" s="9" t="s">
        <v>197</v>
      </c>
      <c r="B181" s="9" t="s">
        <v>198</v>
      </c>
      <c r="C181" s="14">
        <v>677008</v>
      </c>
      <c r="D181" s="11">
        <v>933280</v>
      </c>
      <c r="E181" s="11">
        <v>988000</v>
      </c>
      <c r="F181" s="11">
        <v>28210.53</v>
      </c>
      <c r="G181" s="12">
        <f t="shared" si="9"/>
        <v>2626498.5299999998</v>
      </c>
      <c r="I181" s="35">
        <v>168</v>
      </c>
      <c r="J181" s="36" t="s">
        <v>413</v>
      </c>
      <c r="K181" s="37">
        <v>2626498.5299999998</v>
      </c>
      <c r="L181" s="43">
        <f t="shared" si="8"/>
        <v>0</v>
      </c>
      <c r="M181" s="2"/>
      <c r="O181" s="32"/>
    </row>
    <row r="182" spans="1:15">
      <c r="B182" s="36" t="s">
        <v>509</v>
      </c>
      <c r="F182" s="2">
        <v>14105.26</v>
      </c>
      <c r="G182" s="12">
        <f t="shared" si="9"/>
        <v>14105.26</v>
      </c>
      <c r="I182" s="35">
        <v>169</v>
      </c>
      <c r="J182" s="36" t="s">
        <v>414</v>
      </c>
      <c r="K182" s="37">
        <v>14105.26</v>
      </c>
      <c r="L182" s="43">
        <f t="shared" si="8"/>
        <v>0</v>
      </c>
    </row>
    <row r="183" spans="1:15">
      <c r="A183" s="9" t="s">
        <v>200</v>
      </c>
      <c r="B183" s="9" t="s">
        <v>201</v>
      </c>
      <c r="C183" s="14">
        <v>677008</v>
      </c>
      <c r="D183" s="15">
        <v>933280</v>
      </c>
      <c r="E183" s="15">
        <v>988000</v>
      </c>
      <c r="F183" s="11">
        <v>28210.53</v>
      </c>
      <c r="G183" s="12">
        <f t="shared" si="9"/>
        <v>2626498.5299999998</v>
      </c>
      <c r="I183" s="35">
        <v>171</v>
      </c>
      <c r="J183" s="36" t="s">
        <v>416</v>
      </c>
      <c r="K183" s="37">
        <v>2626498.5299999998</v>
      </c>
      <c r="L183" s="43">
        <f t="shared" ref="L183:L203" si="10">G183-K183</f>
        <v>0</v>
      </c>
    </row>
    <row r="184" spans="1:15">
      <c r="A184" s="9" t="s">
        <v>202</v>
      </c>
      <c r="B184" s="9" t="s">
        <v>203</v>
      </c>
      <c r="C184" s="13"/>
      <c r="D184" s="11">
        <v>2333200</v>
      </c>
      <c r="E184" s="11"/>
      <c r="F184" s="11"/>
      <c r="G184" s="12">
        <f t="shared" si="9"/>
        <v>2333200</v>
      </c>
      <c r="I184" s="35">
        <v>172</v>
      </c>
      <c r="J184" s="36" t="s">
        <v>417</v>
      </c>
      <c r="K184" s="37">
        <v>2333200</v>
      </c>
      <c r="L184" s="43">
        <f t="shared" si="10"/>
        <v>0</v>
      </c>
    </row>
    <row r="185" spans="1:15">
      <c r="A185" s="9" t="s">
        <v>204</v>
      </c>
      <c r="B185" s="9" t="s">
        <v>205</v>
      </c>
      <c r="C185" s="22">
        <v>1692520</v>
      </c>
      <c r="D185" s="11"/>
      <c r="E185" s="11">
        <v>2470000</v>
      </c>
      <c r="F185" s="11">
        <v>70526.320000000007</v>
      </c>
      <c r="G185" s="12">
        <f t="shared" si="9"/>
        <v>4233046.32</v>
      </c>
      <c r="I185" s="35">
        <v>173</v>
      </c>
      <c r="J185" s="36" t="s">
        <v>418</v>
      </c>
      <c r="K185" s="37">
        <v>4233046.32</v>
      </c>
      <c r="L185" s="43">
        <f t="shared" si="10"/>
        <v>0</v>
      </c>
    </row>
    <row r="186" spans="1:15">
      <c r="A186" s="9" t="s">
        <v>206</v>
      </c>
      <c r="B186" s="9" t="s">
        <v>207</v>
      </c>
      <c r="C186" s="20">
        <v>677008</v>
      </c>
      <c r="D186" s="15">
        <v>933280</v>
      </c>
      <c r="E186" s="15">
        <v>988000</v>
      </c>
      <c r="F186" s="11">
        <v>28210.53</v>
      </c>
      <c r="G186" s="12">
        <f t="shared" si="9"/>
        <v>2626498.5299999998</v>
      </c>
      <c r="I186" s="35">
        <v>174</v>
      </c>
      <c r="J186" s="36" t="s">
        <v>419</v>
      </c>
      <c r="K186" s="37">
        <v>2626498.5299999998</v>
      </c>
      <c r="L186" s="43">
        <f t="shared" si="10"/>
        <v>0</v>
      </c>
    </row>
    <row r="187" spans="1:15">
      <c r="A187" s="9" t="s">
        <v>208</v>
      </c>
      <c r="B187" s="9" t="s">
        <v>209</v>
      </c>
      <c r="C187" s="11">
        <v>677008</v>
      </c>
      <c r="D187" s="11">
        <v>933280</v>
      </c>
      <c r="E187" s="11"/>
      <c r="F187" s="11">
        <v>28210.53</v>
      </c>
      <c r="G187" s="12">
        <f t="shared" si="9"/>
        <v>1638498.53</v>
      </c>
      <c r="I187" s="35">
        <v>175</v>
      </c>
      <c r="J187" s="36" t="s">
        <v>420</v>
      </c>
      <c r="K187" s="37">
        <v>1638498.53</v>
      </c>
      <c r="L187" s="43">
        <f t="shared" si="10"/>
        <v>0</v>
      </c>
    </row>
    <row r="188" spans="1:15">
      <c r="A188" s="9" t="s">
        <v>210</v>
      </c>
      <c r="B188" s="9" t="s">
        <v>211</v>
      </c>
      <c r="C188" s="11">
        <v>338504</v>
      </c>
      <c r="D188" s="11"/>
      <c r="E188" s="11">
        <v>494000</v>
      </c>
      <c r="F188" s="11">
        <v>14105.26</v>
      </c>
      <c r="G188" s="12">
        <f t="shared" si="9"/>
        <v>846609.26</v>
      </c>
      <c r="I188" s="35">
        <v>176</v>
      </c>
      <c r="J188" s="36" t="s">
        <v>421</v>
      </c>
      <c r="K188" s="37">
        <v>846609.26</v>
      </c>
      <c r="L188" s="43">
        <f t="shared" si="10"/>
        <v>0</v>
      </c>
    </row>
    <row r="189" spans="1:15">
      <c r="A189" s="9" t="s">
        <v>212</v>
      </c>
      <c r="B189" s="9" t="s">
        <v>213</v>
      </c>
      <c r="C189" s="11">
        <v>338504</v>
      </c>
      <c r="D189" s="11">
        <v>466640</v>
      </c>
      <c r="E189" s="11">
        <v>494000</v>
      </c>
      <c r="F189" s="11">
        <v>14105.26</v>
      </c>
      <c r="G189" s="12">
        <f t="shared" si="9"/>
        <v>1313249.26</v>
      </c>
      <c r="I189" s="35">
        <v>177</v>
      </c>
      <c r="J189" s="36" t="s">
        <v>422</v>
      </c>
      <c r="K189" s="37">
        <v>1313249.26</v>
      </c>
      <c r="L189" s="43">
        <f t="shared" si="10"/>
        <v>0</v>
      </c>
    </row>
    <row r="190" spans="1:15">
      <c r="B190" s="36" t="s">
        <v>512</v>
      </c>
      <c r="F190" s="2">
        <v>141052.63</v>
      </c>
      <c r="G190" s="12">
        <f t="shared" si="9"/>
        <v>141052.63</v>
      </c>
      <c r="I190" s="35">
        <v>178</v>
      </c>
      <c r="J190" s="36" t="s">
        <v>423</v>
      </c>
      <c r="K190" s="37">
        <v>141052.63</v>
      </c>
      <c r="L190" s="43">
        <f t="shared" si="10"/>
        <v>0</v>
      </c>
    </row>
    <row r="191" spans="1:15">
      <c r="A191" s="9" t="s">
        <v>214</v>
      </c>
      <c r="B191" s="9" t="s">
        <v>215</v>
      </c>
      <c r="C191" s="15">
        <v>338504</v>
      </c>
      <c r="D191" s="11">
        <v>466640</v>
      </c>
      <c r="E191" s="11">
        <v>494000</v>
      </c>
      <c r="F191" s="11">
        <v>14105.26</v>
      </c>
      <c r="G191" s="12">
        <f t="shared" si="9"/>
        <v>1313249.26</v>
      </c>
      <c r="I191" s="35">
        <v>179</v>
      </c>
      <c r="J191" s="36" t="s">
        <v>424</v>
      </c>
      <c r="K191" s="37">
        <v>1313249.26</v>
      </c>
      <c r="L191" s="43">
        <f t="shared" si="10"/>
        <v>0</v>
      </c>
    </row>
    <row r="192" spans="1:15">
      <c r="A192" s="9" t="s">
        <v>216</v>
      </c>
      <c r="B192" s="9" t="s">
        <v>217</v>
      </c>
      <c r="C192" s="17">
        <v>2031024</v>
      </c>
      <c r="D192" s="15">
        <v>2799840</v>
      </c>
      <c r="E192" s="15">
        <v>2964000</v>
      </c>
      <c r="F192" s="11">
        <v>84631.58</v>
      </c>
      <c r="G192" s="12">
        <f t="shared" si="9"/>
        <v>7879495.5800000001</v>
      </c>
      <c r="I192" s="35">
        <v>180</v>
      </c>
      <c r="J192" s="36" t="s">
        <v>425</v>
      </c>
      <c r="K192" s="37">
        <v>7879495.5800000001</v>
      </c>
      <c r="L192" s="43">
        <f t="shared" si="10"/>
        <v>0</v>
      </c>
    </row>
    <row r="193" spans="1:12">
      <c r="A193" s="9" t="s">
        <v>218</v>
      </c>
      <c r="B193" s="9" t="s">
        <v>219</v>
      </c>
      <c r="C193" s="11">
        <v>338504</v>
      </c>
      <c r="D193" s="11"/>
      <c r="E193" s="11">
        <v>494000</v>
      </c>
      <c r="F193" s="11">
        <v>14105.26</v>
      </c>
      <c r="G193" s="12">
        <f t="shared" si="9"/>
        <v>846609.26</v>
      </c>
      <c r="I193" s="35">
        <v>181</v>
      </c>
      <c r="J193" s="36" t="s">
        <v>426</v>
      </c>
      <c r="K193" s="37">
        <v>846609.26</v>
      </c>
      <c r="L193" s="43">
        <f t="shared" si="10"/>
        <v>0</v>
      </c>
    </row>
    <row r="194" spans="1:12">
      <c r="A194" s="9" t="s">
        <v>220</v>
      </c>
      <c r="B194" s="9" t="s">
        <v>221</v>
      </c>
      <c r="C194" s="16">
        <v>338504</v>
      </c>
      <c r="D194" s="11">
        <v>466640</v>
      </c>
      <c r="E194" s="11">
        <v>494000</v>
      </c>
      <c r="F194" s="11">
        <v>14105.26</v>
      </c>
      <c r="G194" s="12">
        <f t="shared" si="9"/>
        <v>1313249.26</v>
      </c>
      <c r="I194" s="35">
        <v>182</v>
      </c>
      <c r="J194" s="36" t="s">
        <v>427</v>
      </c>
      <c r="K194" s="37">
        <v>1313249.26</v>
      </c>
      <c r="L194" s="43">
        <f t="shared" si="10"/>
        <v>0</v>
      </c>
    </row>
    <row r="195" spans="1:12">
      <c r="A195" s="24" t="s">
        <v>222</v>
      </c>
      <c r="B195" s="19" t="s">
        <v>223</v>
      </c>
      <c r="C195" s="17">
        <v>6760080</v>
      </c>
      <c r="D195" s="15">
        <v>9332800</v>
      </c>
      <c r="E195" s="15"/>
      <c r="F195" s="11">
        <v>282105.26</v>
      </c>
      <c r="G195" s="12">
        <f t="shared" si="9"/>
        <v>16374985.26</v>
      </c>
      <c r="I195" s="35">
        <v>183</v>
      </c>
      <c r="J195" s="36" t="s">
        <v>428</v>
      </c>
      <c r="K195" s="37">
        <v>16374985.26</v>
      </c>
      <c r="L195" s="43">
        <f t="shared" si="10"/>
        <v>0</v>
      </c>
    </row>
    <row r="196" spans="1:12">
      <c r="A196" s="9" t="s">
        <v>226</v>
      </c>
      <c r="B196" s="41" t="s">
        <v>227</v>
      </c>
      <c r="C196" s="22">
        <v>1015512</v>
      </c>
      <c r="D196" s="15">
        <v>1399920</v>
      </c>
      <c r="E196" s="15">
        <v>1482000</v>
      </c>
      <c r="F196" s="11">
        <v>42315.79</v>
      </c>
      <c r="G196" s="12">
        <f t="shared" si="9"/>
        <v>3939747.79</v>
      </c>
      <c r="I196" s="35">
        <v>184</v>
      </c>
      <c r="J196" s="36" t="s">
        <v>429</v>
      </c>
      <c r="K196" s="37">
        <v>3939747.79</v>
      </c>
      <c r="L196" s="43">
        <f t="shared" si="10"/>
        <v>0</v>
      </c>
    </row>
    <row r="197" spans="1:12">
      <c r="A197" s="9" t="s">
        <v>229</v>
      </c>
      <c r="B197" s="9" t="s">
        <v>230</v>
      </c>
      <c r="C197" s="11">
        <v>1692520</v>
      </c>
      <c r="D197" s="15">
        <v>2333200</v>
      </c>
      <c r="E197" s="15">
        <v>2470000</v>
      </c>
      <c r="F197" s="11">
        <v>70526.320000000007</v>
      </c>
      <c r="G197" s="12">
        <f t="shared" si="9"/>
        <v>6566246.3200000003</v>
      </c>
      <c r="I197" s="35">
        <v>186</v>
      </c>
      <c r="J197" s="36" t="s">
        <v>431</v>
      </c>
      <c r="K197" s="37">
        <v>6566246.3200000003</v>
      </c>
      <c r="L197" s="43">
        <f t="shared" si="10"/>
        <v>0</v>
      </c>
    </row>
    <row r="198" spans="1:12">
      <c r="B198" s="36" t="s">
        <v>511</v>
      </c>
      <c r="F198" s="2">
        <v>14105.26</v>
      </c>
      <c r="G198" s="12">
        <f t="shared" si="9"/>
        <v>14105.26</v>
      </c>
      <c r="I198" s="35">
        <v>187</v>
      </c>
      <c r="J198" s="36" t="s">
        <v>432</v>
      </c>
      <c r="K198" s="37">
        <v>14105.26</v>
      </c>
      <c r="L198" s="43">
        <f t="shared" si="10"/>
        <v>0</v>
      </c>
    </row>
    <row r="199" spans="1:12">
      <c r="A199" s="9" t="s">
        <v>231</v>
      </c>
      <c r="B199" s="9" t="s">
        <v>232</v>
      </c>
      <c r="C199" s="16">
        <v>338504</v>
      </c>
      <c r="D199" s="11">
        <v>466640</v>
      </c>
      <c r="E199" s="11">
        <v>494000</v>
      </c>
      <c r="F199" s="11">
        <v>14105.26</v>
      </c>
      <c r="G199" s="12">
        <f t="shared" si="9"/>
        <v>1313249.26</v>
      </c>
      <c r="I199" s="35">
        <v>188</v>
      </c>
      <c r="J199" s="36" t="s">
        <v>433</v>
      </c>
      <c r="K199" s="37">
        <v>1313249.26</v>
      </c>
      <c r="L199" s="43">
        <f t="shared" si="10"/>
        <v>0</v>
      </c>
    </row>
    <row r="200" spans="1:12">
      <c r="B200" s="36" t="s">
        <v>510</v>
      </c>
      <c r="F200" s="2">
        <v>28210.53</v>
      </c>
      <c r="G200" s="12">
        <f t="shared" si="9"/>
        <v>28210.53</v>
      </c>
      <c r="I200" s="35">
        <v>189</v>
      </c>
      <c r="J200" s="36" t="s">
        <v>434</v>
      </c>
      <c r="K200" s="37">
        <v>28210.53</v>
      </c>
      <c r="L200" s="43">
        <f t="shared" si="10"/>
        <v>0</v>
      </c>
    </row>
    <row r="201" spans="1:12">
      <c r="A201" s="9" t="s">
        <v>233</v>
      </c>
      <c r="B201" s="9" t="s">
        <v>234</v>
      </c>
      <c r="C201" s="14">
        <v>338504</v>
      </c>
      <c r="D201" s="15">
        <v>466640</v>
      </c>
      <c r="E201" s="15">
        <v>494000</v>
      </c>
      <c r="F201" s="11">
        <v>14105.26</v>
      </c>
      <c r="G201" s="12">
        <f t="shared" si="9"/>
        <v>1313249.26</v>
      </c>
      <c r="I201" s="35">
        <v>190</v>
      </c>
      <c r="J201" s="36" t="s">
        <v>435</v>
      </c>
      <c r="K201" s="37">
        <v>1313249.26</v>
      </c>
      <c r="L201" s="43">
        <f t="shared" si="10"/>
        <v>0</v>
      </c>
    </row>
    <row r="202" spans="1:12">
      <c r="A202" s="9" t="s">
        <v>235</v>
      </c>
      <c r="B202" s="9" t="s">
        <v>236</v>
      </c>
      <c r="C202" s="11">
        <v>1692520</v>
      </c>
      <c r="D202" s="15">
        <v>2333200</v>
      </c>
      <c r="E202" s="15">
        <v>2470000</v>
      </c>
      <c r="F202" s="11">
        <v>70526.320000000007</v>
      </c>
      <c r="G202" s="12">
        <f t="shared" si="9"/>
        <v>6566246.3200000003</v>
      </c>
      <c r="I202" s="35">
        <v>191</v>
      </c>
      <c r="J202" s="36" t="s">
        <v>436</v>
      </c>
      <c r="K202" s="37">
        <v>6566246.3200000003</v>
      </c>
      <c r="L202" s="43">
        <f t="shared" si="10"/>
        <v>0</v>
      </c>
    </row>
    <row r="203" spans="1:12">
      <c r="A203" s="9" t="s">
        <v>237</v>
      </c>
      <c r="B203" s="9" t="s">
        <v>238</v>
      </c>
      <c r="C203" s="17">
        <v>1015512</v>
      </c>
      <c r="D203" s="15">
        <v>1399920</v>
      </c>
      <c r="E203" s="15">
        <v>1482000</v>
      </c>
      <c r="F203" s="11">
        <v>42315.79</v>
      </c>
      <c r="G203" s="12">
        <f t="shared" ref="G203" si="11">C203+D203+E203+F203</f>
        <v>3939747.79</v>
      </c>
      <c r="I203" s="35">
        <v>193</v>
      </c>
      <c r="J203" s="36" t="s">
        <v>438</v>
      </c>
      <c r="K203" s="37">
        <v>3939747.79</v>
      </c>
      <c r="L203" s="43">
        <f t="shared" si="10"/>
        <v>0</v>
      </c>
    </row>
    <row r="204" spans="1:12">
      <c r="A204" s="9"/>
      <c r="B204" s="9"/>
      <c r="C204" s="17"/>
      <c r="D204" s="15"/>
      <c r="E204" s="15"/>
      <c r="F204" s="11"/>
      <c r="G204" s="12">
        <f t="shared" ref="G204" si="12">C204+D204+E204+F204</f>
        <v>0</v>
      </c>
      <c r="I204" s="51" t="s">
        <v>239</v>
      </c>
      <c r="J204" s="52"/>
      <c r="K204" s="40"/>
    </row>
    <row r="205" spans="1:12">
      <c r="A205" s="25"/>
      <c r="C205" s="1"/>
      <c r="D205" s="1"/>
      <c r="E205" s="1"/>
      <c r="G205" s="1"/>
    </row>
    <row r="206" spans="1:12">
      <c r="A206" s="26" t="s">
        <v>239</v>
      </c>
      <c r="B206" s="26" t="s">
        <v>239</v>
      </c>
      <c r="C206" s="27">
        <f>SUM(C11:C204)</f>
        <v>148271899.59999999</v>
      </c>
      <c r="D206" s="27">
        <f>SUM(D11:D204)</f>
        <v>242285628</v>
      </c>
      <c r="E206" s="27">
        <f>SUM(E11:E204)</f>
        <v>272545975</v>
      </c>
      <c r="F206" s="27">
        <f>SUM(F11:F204)</f>
        <v>18340897.44000002</v>
      </c>
      <c r="G206" s="27">
        <f>SUM(G11:G204)</f>
        <v>681444400.03999937</v>
      </c>
    </row>
    <row r="215" spans="1:7">
      <c r="A215" s="28"/>
      <c r="B215" s="28" t="s">
        <v>240</v>
      </c>
      <c r="C215" s="2">
        <v>338504</v>
      </c>
      <c r="G215" s="3" t="s">
        <v>241</v>
      </c>
    </row>
    <row r="216" spans="1:7">
      <c r="A216" s="9" t="s">
        <v>40</v>
      </c>
      <c r="B216" s="9" t="s">
        <v>41</v>
      </c>
      <c r="G216" s="3" t="s">
        <v>242</v>
      </c>
    </row>
    <row r="217" spans="1:7">
      <c r="A217" s="29"/>
      <c r="B217" s="9" t="s">
        <v>36</v>
      </c>
      <c r="C217" s="11">
        <v>2031024</v>
      </c>
    </row>
    <row r="218" spans="1:7">
      <c r="A218" s="9" t="s">
        <v>74</v>
      </c>
      <c r="B218" s="9" t="s">
        <v>75</v>
      </c>
    </row>
    <row r="219" spans="1:7">
      <c r="B219" s="9" t="s">
        <v>13</v>
      </c>
    </row>
    <row r="221" spans="1:7">
      <c r="C221" s="15">
        <v>338504</v>
      </c>
    </row>
    <row r="222" spans="1:7">
      <c r="C222" s="30">
        <v>1692520</v>
      </c>
      <c r="D222" s="30">
        <v>466640</v>
      </c>
      <c r="E222" s="30">
        <v>466640</v>
      </c>
    </row>
    <row r="223" spans="1:7">
      <c r="C223" s="30">
        <v>338504</v>
      </c>
      <c r="D223" s="30">
        <v>466640</v>
      </c>
      <c r="E223" s="30">
        <v>466640</v>
      </c>
    </row>
    <row r="224" spans="1:7">
      <c r="C224" s="30">
        <v>338504</v>
      </c>
      <c r="D224" s="30">
        <v>466640</v>
      </c>
      <c r="E224" s="30">
        <v>466640</v>
      </c>
    </row>
    <row r="225" spans="1:7">
      <c r="C225" s="30">
        <v>677008</v>
      </c>
      <c r="D225" s="30">
        <v>933280</v>
      </c>
      <c r="E225" s="30">
        <v>933280</v>
      </c>
    </row>
    <row r="226" spans="1:7">
      <c r="B226" s="2"/>
    </row>
    <row r="227" spans="1:7">
      <c r="C227" s="2">
        <f>SUM(C220:C226)</f>
        <v>3385040</v>
      </c>
      <c r="D227" s="2">
        <f>SUM(D220:D226)</f>
        <v>2333200</v>
      </c>
      <c r="E227" s="2">
        <f>SUM(E220:E226)</f>
        <v>2333200</v>
      </c>
      <c r="G227" s="2">
        <f>SUM(C227:D227)</f>
        <v>5718240</v>
      </c>
    </row>
    <row r="230" spans="1:7">
      <c r="B230" s="9" t="s">
        <v>203</v>
      </c>
      <c r="C230" s="11">
        <v>1692520</v>
      </c>
    </row>
    <row r="231" spans="1:7">
      <c r="B231" s="9" t="s">
        <v>30</v>
      </c>
      <c r="C231" s="13">
        <v>1692520</v>
      </c>
    </row>
    <row r="232" spans="1:7">
      <c r="A232" s="9" t="s">
        <v>224</v>
      </c>
      <c r="B232" s="9" t="s">
        <v>225</v>
      </c>
      <c r="C232" s="11">
        <v>1354016</v>
      </c>
      <c r="D232" s="11">
        <v>1866560</v>
      </c>
      <c r="E232" s="11">
        <v>1976000</v>
      </c>
      <c r="F232" s="31"/>
    </row>
    <row r="233" spans="1:7">
      <c r="A233" s="9" t="s">
        <v>145</v>
      </c>
      <c r="B233" s="9" t="s">
        <v>146</v>
      </c>
      <c r="C233" s="11">
        <v>1354016</v>
      </c>
      <c r="D233" s="11">
        <v>1866560</v>
      </c>
    </row>
    <row r="234" spans="1:7">
      <c r="A234" s="9">
        <v>407</v>
      </c>
      <c r="B234" s="21" t="s">
        <v>80</v>
      </c>
      <c r="C234" s="11"/>
      <c r="D234" s="15"/>
      <c r="E234" s="15">
        <v>12350000</v>
      </c>
      <c r="F234" s="31"/>
    </row>
    <row r="235" spans="1:7">
      <c r="B235" s="9" t="s">
        <v>134</v>
      </c>
      <c r="C235" s="11"/>
      <c r="D235" s="11">
        <v>198322</v>
      </c>
    </row>
    <row r="239" spans="1:7">
      <c r="D239" s="2">
        <v>49126077</v>
      </c>
      <c r="E239" s="2">
        <v>49126077</v>
      </c>
    </row>
    <row r="240" spans="1:7">
      <c r="D240" s="2">
        <v>155718987.59999999</v>
      </c>
      <c r="E240" s="2">
        <v>155718987.59999999</v>
      </c>
    </row>
    <row r="241" spans="4:5">
      <c r="D241" s="2">
        <v>213733093</v>
      </c>
      <c r="E241" s="2">
        <v>213733093</v>
      </c>
    </row>
  </sheetData>
  <autoFilter ref="A10:S150">
    <filterColumn colId="4"/>
    <filterColumn colId="5"/>
  </autoFilter>
  <sortState ref="A11:K203">
    <sortCondition ref="B11:B203"/>
  </sortState>
  <mergeCells count="6">
    <mergeCell ref="B8:G8"/>
    <mergeCell ref="C1:G1"/>
    <mergeCell ref="C2:G2"/>
    <mergeCell ref="C3:G3"/>
    <mergeCell ref="B6:G6"/>
    <mergeCell ref="B7:G7"/>
  </mergeCells>
  <pageMargins left="0.62992125984251968" right="0.27559055118110237" top="0.27559055118110237" bottom="0.35433070866141736" header="0.19685039370078741" footer="0.23622047244094491"/>
  <pageSetup paperSize="9" scale="8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J205"/>
  <sheetViews>
    <sheetView view="pageBreakPreview" zoomScaleNormal="100" zoomScaleSheetLayoutView="100" workbookViewId="0">
      <selection activeCell="A6" sqref="A6:C199"/>
    </sheetView>
  </sheetViews>
  <sheetFormatPr defaultRowHeight="11.25"/>
  <cols>
    <col min="1" max="1" width="6.1640625" style="23" customWidth="1"/>
    <col min="2" max="2" width="37" style="23" customWidth="1"/>
    <col min="3" max="3" width="19.1640625" style="23" customWidth="1"/>
    <col min="4" max="4" width="23" style="23" customWidth="1"/>
    <col min="5" max="5" width="27.33203125" style="23" customWidth="1"/>
    <col min="6" max="256" width="10.33203125" style="23" customWidth="1"/>
    <col min="257" max="257" width="6.1640625" style="23" customWidth="1"/>
    <col min="258" max="258" width="37" style="23" customWidth="1"/>
    <col min="259" max="259" width="19.1640625" style="23" customWidth="1"/>
    <col min="260" max="260" width="12.83203125" style="23" customWidth="1"/>
    <col min="261" max="261" width="27.33203125" style="23" customWidth="1"/>
    <col min="262" max="512" width="10.33203125" style="23" customWidth="1"/>
    <col min="513" max="513" width="6.1640625" style="23" customWidth="1"/>
    <col min="514" max="514" width="37" style="23" customWidth="1"/>
    <col min="515" max="515" width="19.1640625" style="23" customWidth="1"/>
    <col min="516" max="516" width="12.83203125" style="23" customWidth="1"/>
    <col min="517" max="517" width="27.33203125" style="23" customWidth="1"/>
    <col min="518" max="768" width="10.33203125" style="23" customWidth="1"/>
    <col min="769" max="769" width="6.1640625" style="23" customWidth="1"/>
    <col min="770" max="770" width="37" style="23" customWidth="1"/>
    <col min="771" max="771" width="19.1640625" style="23" customWidth="1"/>
    <col min="772" max="772" width="12.83203125" style="23" customWidth="1"/>
    <col min="773" max="773" width="27.33203125" style="23" customWidth="1"/>
    <col min="774" max="1024" width="10.33203125" style="23" customWidth="1"/>
    <col min="1025" max="1025" width="6.1640625" style="23" customWidth="1"/>
    <col min="1026" max="1026" width="37" style="23" customWidth="1"/>
    <col min="1027" max="1027" width="19.1640625" style="23" customWidth="1"/>
    <col min="1028" max="1028" width="12.83203125" style="23" customWidth="1"/>
    <col min="1029" max="1029" width="27.33203125" style="23" customWidth="1"/>
    <col min="1030" max="1280" width="10.33203125" style="23" customWidth="1"/>
    <col min="1281" max="1281" width="6.1640625" style="23" customWidth="1"/>
    <col min="1282" max="1282" width="37" style="23" customWidth="1"/>
    <col min="1283" max="1283" width="19.1640625" style="23" customWidth="1"/>
    <col min="1284" max="1284" width="12.83203125" style="23" customWidth="1"/>
    <col min="1285" max="1285" width="27.33203125" style="23" customWidth="1"/>
    <col min="1286" max="1536" width="10.33203125" style="23" customWidth="1"/>
    <col min="1537" max="1537" width="6.1640625" style="23" customWidth="1"/>
    <col min="1538" max="1538" width="37" style="23" customWidth="1"/>
    <col min="1539" max="1539" width="19.1640625" style="23" customWidth="1"/>
    <col min="1540" max="1540" width="12.83203125" style="23" customWidth="1"/>
    <col min="1541" max="1541" width="27.33203125" style="23" customWidth="1"/>
    <col min="1542" max="1792" width="10.33203125" style="23" customWidth="1"/>
    <col min="1793" max="1793" width="6.1640625" style="23" customWidth="1"/>
    <col min="1794" max="1794" width="37" style="23" customWidth="1"/>
    <col min="1795" max="1795" width="19.1640625" style="23" customWidth="1"/>
    <col min="1796" max="1796" width="12.83203125" style="23" customWidth="1"/>
    <col min="1797" max="1797" width="27.33203125" style="23" customWidth="1"/>
    <col min="1798" max="2048" width="10.33203125" style="23" customWidth="1"/>
    <col min="2049" max="2049" width="6.1640625" style="23" customWidth="1"/>
    <col min="2050" max="2050" width="37" style="23" customWidth="1"/>
    <col min="2051" max="2051" width="19.1640625" style="23" customWidth="1"/>
    <col min="2052" max="2052" width="12.83203125" style="23" customWidth="1"/>
    <col min="2053" max="2053" width="27.33203125" style="23" customWidth="1"/>
    <col min="2054" max="2304" width="10.33203125" style="23" customWidth="1"/>
    <col min="2305" max="2305" width="6.1640625" style="23" customWidth="1"/>
    <col min="2306" max="2306" width="37" style="23" customWidth="1"/>
    <col min="2307" max="2307" width="19.1640625" style="23" customWidth="1"/>
    <col min="2308" max="2308" width="12.83203125" style="23" customWidth="1"/>
    <col min="2309" max="2309" width="27.33203125" style="23" customWidth="1"/>
    <col min="2310" max="2560" width="10.33203125" style="23" customWidth="1"/>
    <col min="2561" max="2561" width="6.1640625" style="23" customWidth="1"/>
    <col min="2562" max="2562" width="37" style="23" customWidth="1"/>
    <col min="2563" max="2563" width="19.1640625" style="23" customWidth="1"/>
    <col min="2564" max="2564" width="12.83203125" style="23" customWidth="1"/>
    <col min="2565" max="2565" width="27.33203125" style="23" customWidth="1"/>
    <col min="2566" max="2816" width="10.33203125" style="23" customWidth="1"/>
    <col min="2817" max="2817" width="6.1640625" style="23" customWidth="1"/>
    <col min="2818" max="2818" width="37" style="23" customWidth="1"/>
    <col min="2819" max="2819" width="19.1640625" style="23" customWidth="1"/>
    <col min="2820" max="2820" width="12.83203125" style="23" customWidth="1"/>
    <col min="2821" max="2821" width="27.33203125" style="23" customWidth="1"/>
    <col min="2822" max="3072" width="10.33203125" style="23" customWidth="1"/>
    <col min="3073" max="3073" width="6.1640625" style="23" customWidth="1"/>
    <col min="3074" max="3074" width="37" style="23" customWidth="1"/>
    <col min="3075" max="3075" width="19.1640625" style="23" customWidth="1"/>
    <col min="3076" max="3076" width="12.83203125" style="23" customWidth="1"/>
    <col min="3077" max="3077" width="27.33203125" style="23" customWidth="1"/>
    <col min="3078" max="3328" width="10.33203125" style="23" customWidth="1"/>
    <col min="3329" max="3329" width="6.1640625" style="23" customWidth="1"/>
    <col min="3330" max="3330" width="37" style="23" customWidth="1"/>
    <col min="3331" max="3331" width="19.1640625" style="23" customWidth="1"/>
    <col min="3332" max="3332" width="12.83203125" style="23" customWidth="1"/>
    <col min="3333" max="3333" width="27.33203125" style="23" customWidth="1"/>
    <col min="3334" max="3584" width="10.33203125" style="23" customWidth="1"/>
    <col min="3585" max="3585" width="6.1640625" style="23" customWidth="1"/>
    <col min="3586" max="3586" width="37" style="23" customWidth="1"/>
    <col min="3587" max="3587" width="19.1640625" style="23" customWidth="1"/>
    <col min="3588" max="3588" width="12.83203125" style="23" customWidth="1"/>
    <col min="3589" max="3589" width="27.33203125" style="23" customWidth="1"/>
    <col min="3590" max="3840" width="10.33203125" style="23" customWidth="1"/>
    <col min="3841" max="3841" width="6.1640625" style="23" customWidth="1"/>
    <col min="3842" max="3842" width="37" style="23" customWidth="1"/>
    <col min="3843" max="3843" width="19.1640625" style="23" customWidth="1"/>
    <col min="3844" max="3844" width="12.83203125" style="23" customWidth="1"/>
    <col min="3845" max="3845" width="27.33203125" style="23" customWidth="1"/>
    <col min="3846" max="4096" width="10.33203125" style="23" customWidth="1"/>
    <col min="4097" max="4097" width="6.1640625" style="23" customWidth="1"/>
    <col min="4098" max="4098" width="37" style="23" customWidth="1"/>
    <col min="4099" max="4099" width="19.1640625" style="23" customWidth="1"/>
    <col min="4100" max="4100" width="12.83203125" style="23" customWidth="1"/>
    <col min="4101" max="4101" width="27.33203125" style="23" customWidth="1"/>
    <col min="4102" max="4352" width="10.33203125" style="23" customWidth="1"/>
    <col min="4353" max="4353" width="6.1640625" style="23" customWidth="1"/>
    <col min="4354" max="4354" width="37" style="23" customWidth="1"/>
    <col min="4355" max="4355" width="19.1640625" style="23" customWidth="1"/>
    <col min="4356" max="4356" width="12.83203125" style="23" customWidth="1"/>
    <col min="4357" max="4357" width="27.33203125" style="23" customWidth="1"/>
    <col min="4358" max="4608" width="10.33203125" style="23" customWidth="1"/>
    <col min="4609" max="4609" width="6.1640625" style="23" customWidth="1"/>
    <col min="4610" max="4610" width="37" style="23" customWidth="1"/>
    <col min="4611" max="4611" width="19.1640625" style="23" customWidth="1"/>
    <col min="4612" max="4612" width="12.83203125" style="23" customWidth="1"/>
    <col min="4613" max="4613" width="27.33203125" style="23" customWidth="1"/>
    <col min="4614" max="4864" width="10.33203125" style="23" customWidth="1"/>
    <col min="4865" max="4865" width="6.1640625" style="23" customWidth="1"/>
    <col min="4866" max="4866" width="37" style="23" customWidth="1"/>
    <col min="4867" max="4867" width="19.1640625" style="23" customWidth="1"/>
    <col min="4868" max="4868" width="12.83203125" style="23" customWidth="1"/>
    <col min="4869" max="4869" width="27.33203125" style="23" customWidth="1"/>
    <col min="4870" max="5120" width="10.33203125" style="23" customWidth="1"/>
    <col min="5121" max="5121" width="6.1640625" style="23" customWidth="1"/>
    <col min="5122" max="5122" width="37" style="23" customWidth="1"/>
    <col min="5123" max="5123" width="19.1640625" style="23" customWidth="1"/>
    <col min="5124" max="5124" width="12.83203125" style="23" customWidth="1"/>
    <col min="5125" max="5125" width="27.33203125" style="23" customWidth="1"/>
    <col min="5126" max="5376" width="10.33203125" style="23" customWidth="1"/>
    <col min="5377" max="5377" width="6.1640625" style="23" customWidth="1"/>
    <col min="5378" max="5378" width="37" style="23" customWidth="1"/>
    <col min="5379" max="5379" width="19.1640625" style="23" customWidth="1"/>
    <col min="5380" max="5380" width="12.83203125" style="23" customWidth="1"/>
    <col min="5381" max="5381" width="27.33203125" style="23" customWidth="1"/>
    <col min="5382" max="5632" width="10.33203125" style="23" customWidth="1"/>
    <col min="5633" max="5633" width="6.1640625" style="23" customWidth="1"/>
    <col min="5634" max="5634" width="37" style="23" customWidth="1"/>
    <col min="5635" max="5635" width="19.1640625" style="23" customWidth="1"/>
    <col min="5636" max="5636" width="12.83203125" style="23" customWidth="1"/>
    <col min="5637" max="5637" width="27.33203125" style="23" customWidth="1"/>
    <col min="5638" max="5888" width="10.33203125" style="23" customWidth="1"/>
    <col min="5889" max="5889" width="6.1640625" style="23" customWidth="1"/>
    <col min="5890" max="5890" width="37" style="23" customWidth="1"/>
    <col min="5891" max="5891" width="19.1640625" style="23" customWidth="1"/>
    <col min="5892" max="5892" width="12.83203125" style="23" customWidth="1"/>
    <col min="5893" max="5893" width="27.33203125" style="23" customWidth="1"/>
    <col min="5894" max="6144" width="10.33203125" style="23" customWidth="1"/>
    <col min="6145" max="6145" width="6.1640625" style="23" customWidth="1"/>
    <col min="6146" max="6146" width="37" style="23" customWidth="1"/>
    <col min="6147" max="6147" width="19.1640625" style="23" customWidth="1"/>
    <col min="6148" max="6148" width="12.83203125" style="23" customWidth="1"/>
    <col min="6149" max="6149" width="27.33203125" style="23" customWidth="1"/>
    <col min="6150" max="6400" width="10.33203125" style="23" customWidth="1"/>
    <col min="6401" max="6401" width="6.1640625" style="23" customWidth="1"/>
    <col min="6402" max="6402" width="37" style="23" customWidth="1"/>
    <col min="6403" max="6403" width="19.1640625" style="23" customWidth="1"/>
    <col min="6404" max="6404" width="12.83203125" style="23" customWidth="1"/>
    <col min="6405" max="6405" width="27.33203125" style="23" customWidth="1"/>
    <col min="6406" max="6656" width="10.33203125" style="23" customWidth="1"/>
    <col min="6657" max="6657" width="6.1640625" style="23" customWidth="1"/>
    <col min="6658" max="6658" width="37" style="23" customWidth="1"/>
    <col min="6659" max="6659" width="19.1640625" style="23" customWidth="1"/>
    <col min="6660" max="6660" width="12.83203125" style="23" customWidth="1"/>
    <col min="6661" max="6661" width="27.33203125" style="23" customWidth="1"/>
    <col min="6662" max="6912" width="10.33203125" style="23" customWidth="1"/>
    <col min="6913" max="6913" width="6.1640625" style="23" customWidth="1"/>
    <col min="6914" max="6914" width="37" style="23" customWidth="1"/>
    <col min="6915" max="6915" width="19.1640625" style="23" customWidth="1"/>
    <col min="6916" max="6916" width="12.83203125" style="23" customWidth="1"/>
    <col min="6917" max="6917" width="27.33203125" style="23" customWidth="1"/>
    <col min="6918" max="7168" width="10.33203125" style="23" customWidth="1"/>
    <col min="7169" max="7169" width="6.1640625" style="23" customWidth="1"/>
    <col min="7170" max="7170" width="37" style="23" customWidth="1"/>
    <col min="7171" max="7171" width="19.1640625" style="23" customWidth="1"/>
    <col min="7172" max="7172" width="12.83203125" style="23" customWidth="1"/>
    <col min="7173" max="7173" width="27.33203125" style="23" customWidth="1"/>
    <col min="7174" max="7424" width="10.33203125" style="23" customWidth="1"/>
    <col min="7425" max="7425" width="6.1640625" style="23" customWidth="1"/>
    <col min="7426" max="7426" width="37" style="23" customWidth="1"/>
    <col min="7427" max="7427" width="19.1640625" style="23" customWidth="1"/>
    <col min="7428" max="7428" width="12.83203125" style="23" customWidth="1"/>
    <col min="7429" max="7429" width="27.33203125" style="23" customWidth="1"/>
    <col min="7430" max="7680" width="10.33203125" style="23" customWidth="1"/>
    <col min="7681" max="7681" width="6.1640625" style="23" customWidth="1"/>
    <col min="7682" max="7682" width="37" style="23" customWidth="1"/>
    <col min="7683" max="7683" width="19.1640625" style="23" customWidth="1"/>
    <col min="7684" max="7684" width="12.83203125" style="23" customWidth="1"/>
    <col min="7685" max="7685" width="27.33203125" style="23" customWidth="1"/>
    <col min="7686" max="7936" width="10.33203125" style="23" customWidth="1"/>
    <col min="7937" max="7937" width="6.1640625" style="23" customWidth="1"/>
    <col min="7938" max="7938" width="37" style="23" customWidth="1"/>
    <col min="7939" max="7939" width="19.1640625" style="23" customWidth="1"/>
    <col min="7940" max="7940" width="12.83203125" style="23" customWidth="1"/>
    <col min="7941" max="7941" width="27.33203125" style="23" customWidth="1"/>
    <col min="7942" max="8192" width="10.33203125" style="23" customWidth="1"/>
    <col min="8193" max="8193" width="6.1640625" style="23" customWidth="1"/>
    <col min="8194" max="8194" width="37" style="23" customWidth="1"/>
    <col min="8195" max="8195" width="19.1640625" style="23" customWidth="1"/>
    <col min="8196" max="8196" width="12.83203125" style="23" customWidth="1"/>
    <col min="8197" max="8197" width="27.33203125" style="23" customWidth="1"/>
    <col min="8198" max="8448" width="10.33203125" style="23" customWidth="1"/>
    <col min="8449" max="8449" width="6.1640625" style="23" customWidth="1"/>
    <col min="8450" max="8450" width="37" style="23" customWidth="1"/>
    <col min="8451" max="8451" width="19.1640625" style="23" customWidth="1"/>
    <col min="8452" max="8452" width="12.83203125" style="23" customWidth="1"/>
    <col min="8453" max="8453" width="27.33203125" style="23" customWidth="1"/>
    <col min="8454" max="8704" width="10.33203125" style="23" customWidth="1"/>
    <col min="8705" max="8705" width="6.1640625" style="23" customWidth="1"/>
    <col min="8706" max="8706" width="37" style="23" customWidth="1"/>
    <col min="8707" max="8707" width="19.1640625" style="23" customWidth="1"/>
    <col min="8708" max="8708" width="12.83203125" style="23" customWidth="1"/>
    <col min="8709" max="8709" width="27.33203125" style="23" customWidth="1"/>
    <col min="8710" max="8960" width="10.33203125" style="23" customWidth="1"/>
    <col min="8961" max="8961" width="6.1640625" style="23" customWidth="1"/>
    <col min="8962" max="8962" width="37" style="23" customWidth="1"/>
    <col min="8963" max="8963" width="19.1640625" style="23" customWidth="1"/>
    <col min="8964" max="8964" width="12.83203125" style="23" customWidth="1"/>
    <col min="8965" max="8965" width="27.33203125" style="23" customWidth="1"/>
    <col min="8966" max="9216" width="10.33203125" style="23" customWidth="1"/>
    <col min="9217" max="9217" width="6.1640625" style="23" customWidth="1"/>
    <col min="9218" max="9218" width="37" style="23" customWidth="1"/>
    <col min="9219" max="9219" width="19.1640625" style="23" customWidth="1"/>
    <col min="9220" max="9220" width="12.83203125" style="23" customWidth="1"/>
    <col min="9221" max="9221" width="27.33203125" style="23" customWidth="1"/>
    <col min="9222" max="9472" width="10.33203125" style="23" customWidth="1"/>
    <col min="9473" max="9473" width="6.1640625" style="23" customWidth="1"/>
    <col min="9474" max="9474" width="37" style="23" customWidth="1"/>
    <col min="9475" max="9475" width="19.1640625" style="23" customWidth="1"/>
    <col min="9476" max="9476" width="12.83203125" style="23" customWidth="1"/>
    <col min="9477" max="9477" width="27.33203125" style="23" customWidth="1"/>
    <col min="9478" max="9728" width="10.33203125" style="23" customWidth="1"/>
    <col min="9729" max="9729" width="6.1640625" style="23" customWidth="1"/>
    <col min="9730" max="9730" width="37" style="23" customWidth="1"/>
    <col min="9731" max="9731" width="19.1640625" style="23" customWidth="1"/>
    <col min="9732" max="9732" width="12.83203125" style="23" customWidth="1"/>
    <col min="9733" max="9733" width="27.33203125" style="23" customWidth="1"/>
    <col min="9734" max="9984" width="10.33203125" style="23" customWidth="1"/>
    <col min="9985" max="9985" width="6.1640625" style="23" customWidth="1"/>
    <col min="9986" max="9986" width="37" style="23" customWidth="1"/>
    <col min="9987" max="9987" width="19.1640625" style="23" customWidth="1"/>
    <col min="9988" max="9988" width="12.83203125" style="23" customWidth="1"/>
    <col min="9989" max="9989" width="27.33203125" style="23" customWidth="1"/>
    <col min="9990" max="10240" width="10.33203125" style="23" customWidth="1"/>
    <col min="10241" max="10241" width="6.1640625" style="23" customWidth="1"/>
    <col min="10242" max="10242" width="37" style="23" customWidth="1"/>
    <col min="10243" max="10243" width="19.1640625" style="23" customWidth="1"/>
    <col min="10244" max="10244" width="12.83203125" style="23" customWidth="1"/>
    <col min="10245" max="10245" width="27.33203125" style="23" customWidth="1"/>
    <col min="10246" max="10496" width="10.33203125" style="23" customWidth="1"/>
    <col min="10497" max="10497" width="6.1640625" style="23" customWidth="1"/>
    <col min="10498" max="10498" width="37" style="23" customWidth="1"/>
    <col min="10499" max="10499" width="19.1640625" style="23" customWidth="1"/>
    <col min="10500" max="10500" width="12.83203125" style="23" customWidth="1"/>
    <col min="10501" max="10501" width="27.33203125" style="23" customWidth="1"/>
    <col min="10502" max="10752" width="10.33203125" style="23" customWidth="1"/>
    <col min="10753" max="10753" width="6.1640625" style="23" customWidth="1"/>
    <col min="10754" max="10754" width="37" style="23" customWidth="1"/>
    <col min="10755" max="10755" width="19.1640625" style="23" customWidth="1"/>
    <col min="10756" max="10756" width="12.83203125" style="23" customWidth="1"/>
    <col min="10757" max="10757" width="27.33203125" style="23" customWidth="1"/>
    <col min="10758" max="11008" width="10.33203125" style="23" customWidth="1"/>
    <col min="11009" max="11009" width="6.1640625" style="23" customWidth="1"/>
    <col min="11010" max="11010" width="37" style="23" customWidth="1"/>
    <col min="11011" max="11011" width="19.1640625" style="23" customWidth="1"/>
    <col min="11012" max="11012" width="12.83203125" style="23" customWidth="1"/>
    <col min="11013" max="11013" width="27.33203125" style="23" customWidth="1"/>
    <col min="11014" max="11264" width="10.33203125" style="23" customWidth="1"/>
    <col min="11265" max="11265" width="6.1640625" style="23" customWidth="1"/>
    <col min="11266" max="11266" width="37" style="23" customWidth="1"/>
    <col min="11267" max="11267" width="19.1640625" style="23" customWidth="1"/>
    <col min="11268" max="11268" width="12.83203125" style="23" customWidth="1"/>
    <col min="11269" max="11269" width="27.33203125" style="23" customWidth="1"/>
    <col min="11270" max="11520" width="10.33203125" style="23" customWidth="1"/>
    <col min="11521" max="11521" width="6.1640625" style="23" customWidth="1"/>
    <col min="11522" max="11522" width="37" style="23" customWidth="1"/>
    <col min="11523" max="11523" width="19.1640625" style="23" customWidth="1"/>
    <col min="11524" max="11524" width="12.83203125" style="23" customWidth="1"/>
    <col min="11525" max="11525" width="27.33203125" style="23" customWidth="1"/>
    <col min="11526" max="11776" width="10.33203125" style="23" customWidth="1"/>
    <col min="11777" max="11777" width="6.1640625" style="23" customWidth="1"/>
    <col min="11778" max="11778" width="37" style="23" customWidth="1"/>
    <col min="11779" max="11779" width="19.1640625" style="23" customWidth="1"/>
    <col min="11780" max="11780" width="12.83203125" style="23" customWidth="1"/>
    <col min="11781" max="11781" width="27.33203125" style="23" customWidth="1"/>
    <col min="11782" max="12032" width="10.33203125" style="23" customWidth="1"/>
    <col min="12033" max="12033" width="6.1640625" style="23" customWidth="1"/>
    <col min="12034" max="12034" width="37" style="23" customWidth="1"/>
    <col min="12035" max="12035" width="19.1640625" style="23" customWidth="1"/>
    <col min="12036" max="12036" width="12.83203125" style="23" customWidth="1"/>
    <col min="12037" max="12037" width="27.33203125" style="23" customWidth="1"/>
    <col min="12038" max="12288" width="10.33203125" style="23" customWidth="1"/>
    <col min="12289" max="12289" width="6.1640625" style="23" customWidth="1"/>
    <col min="12290" max="12290" width="37" style="23" customWidth="1"/>
    <col min="12291" max="12291" width="19.1640625" style="23" customWidth="1"/>
    <col min="12292" max="12292" width="12.83203125" style="23" customWidth="1"/>
    <col min="12293" max="12293" width="27.33203125" style="23" customWidth="1"/>
    <col min="12294" max="12544" width="10.33203125" style="23" customWidth="1"/>
    <col min="12545" max="12545" width="6.1640625" style="23" customWidth="1"/>
    <col min="12546" max="12546" width="37" style="23" customWidth="1"/>
    <col min="12547" max="12547" width="19.1640625" style="23" customWidth="1"/>
    <col min="12548" max="12548" width="12.83203125" style="23" customWidth="1"/>
    <col min="12549" max="12549" width="27.33203125" style="23" customWidth="1"/>
    <col min="12550" max="12800" width="10.33203125" style="23" customWidth="1"/>
    <col min="12801" max="12801" width="6.1640625" style="23" customWidth="1"/>
    <col min="12802" max="12802" width="37" style="23" customWidth="1"/>
    <col min="12803" max="12803" width="19.1640625" style="23" customWidth="1"/>
    <col min="12804" max="12804" width="12.83203125" style="23" customWidth="1"/>
    <col min="12805" max="12805" width="27.33203125" style="23" customWidth="1"/>
    <col min="12806" max="13056" width="10.33203125" style="23" customWidth="1"/>
    <col min="13057" max="13057" width="6.1640625" style="23" customWidth="1"/>
    <col min="13058" max="13058" width="37" style="23" customWidth="1"/>
    <col min="13059" max="13059" width="19.1640625" style="23" customWidth="1"/>
    <col min="13060" max="13060" width="12.83203125" style="23" customWidth="1"/>
    <col min="13061" max="13061" width="27.33203125" style="23" customWidth="1"/>
    <col min="13062" max="13312" width="10.33203125" style="23" customWidth="1"/>
    <col min="13313" max="13313" width="6.1640625" style="23" customWidth="1"/>
    <col min="13314" max="13314" width="37" style="23" customWidth="1"/>
    <col min="13315" max="13315" width="19.1640625" style="23" customWidth="1"/>
    <col min="13316" max="13316" width="12.83203125" style="23" customWidth="1"/>
    <col min="13317" max="13317" width="27.33203125" style="23" customWidth="1"/>
    <col min="13318" max="13568" width="10.33203125" style="23" customWidth="1"/>
    <col min="13569" max="13569" width="6.1640625" style="23" customWidth="1"/>
    <col min="13570" max="13570" width="37" style="23" customWidth="1"/>
    <col min="13571" max="13571" width="19.1640625" style="23" customWidth="1"/>
    <col min="13572" max="13572" width="12.83203125" style="23" customWidth="1"/>
    <col min="13573" max="13573" width="27.33203125" style="23" customWidth="1"/>
    <col min="13574" max="13824" width="10.33203125" style="23" customWidth="1"/>
    <col min="13825" max="13825" width="6.1640625" style="23" customWidth="1"/>
    <col min="13826" max="13826" width="37" style="23" customWidth="1"/>
    <col min="13827" max="13827" width="19.1640625" style="23" customWidth="1"/>
    <col min="13828" max="13828" width="12.83203125" style="23" customWidth="1"/>
    <col min="13829" max="13829" width="27.33203125" style="23" customWidth="1"/>
    <col min="13830" max="14080" width="10.33203125" style="23" customWidth="1"/>
    <col min="14081" max="14081" width="6.1640625" style="23" customWidth="1"/>
    <col min="14082" max="14082" width="37" style="23" customWidth="1"/>
    <col min="14083" max="14083" width="19.1640625" style="23" customWidth="1"/>
    <col min="14084" max="14084" width="12.83203125" style="23" customWidth="1"/>
    <col min="14085" max="14085" width="27.33203125" style="23" customWidth="1"/>
    <col min="14086" max="14336" width="10.33203125" style="23" customWidth="1"/>
    <col min="14337" max="14337" width="6.1640625" style="23" customWidth="1"/>
    <col min="14338" max="14338" width="37" style="23" customWidth="1"/>
    <col min="14339" max="14339" width="19.1640625" style="23" customWidth="1"/>
    <col min="14340" max="14340" width="12.83203125" style="23" customWidth="1"/>
    <col min="14341" max="14341" width="27.33203125" style="23" customWidth="1"/>
    <col min="14342" max="14592" width="10.33203125" style="23" customWidth="1"/>
    <col min="14593" max="14593" width="6.1640625" style="23" customWidth="1"/>
    <col min="14594" max="14594" width="37" style="23" customWidth="1"/>
    <col min="14595" max="14595" width="19.1640625" style="23" customWidth="1"/>
    <col min="14596" max="14596" width="12.83203125" style="23" customWidth="1"/>
    <col min="14597" max="14597" width="27.33203125" style="23" customWidth="1"/>
    <col min="14598" max="14848" width="10.33203125" style="23" customWidth="1"/>
    <col min="14849" max="14849" width="6.1640625" style="23" customWidth="1"/>
    <col min="14850" max="14850" width="37" style="23" customWidth="1"/>
    <col min="14851" max="14851" width="19.1640625" style="23" customWidth="1"/>
    <col min="14852" max="14852" width="12.83203125" style="23" customWidth="1"/>
    <col min="14853" max="14853" width="27.33203125" style="23" customWidth="1"/>
    <col min="14854" max="15104" width="10.33203125" style="23" customWidth="1"/>
    <col min="15105" max="15105" width="6.1640625" style="23" customWidth="1"/>
    <col min="15106" max="15106" width="37" style="23" customWidth="1"/>
    <col min="15107" max="15107" width="19.1640625" style="23" customWidth="1"/>
    <col min="15108" max="15108" width="12.83203125" style="23" customWidth="1"/>
    <col min="15109" max="15109" width="27.33203125" style="23" customWidth="1"/>
    <col min="15110" max="15360" width="10.33203125" style="23" customWidth="1"/>
    <col min="15361" max="15361" width="6.1640625" style="23" customWidth="1"/>
    <col min="15362" max="15362" width="37" style="23" customWidth="1"/>
    <col min="15363" max="15363" width="19.1640625" style="23" customWidth="1"/>
    <col min="15364" max="15364" width="12.83203125" style="23" customWidth="1"/>
    <col min="15365" max="15365" width="27.33203125" style="23" customWidth="1"/>
    <col min="15366" max="15616" width="10.33203125" style="23" customWidth="1"/>
    <col min="15617" max="15617" width="6.1640625" style="23" customWidth="1"/>
    <col min="15618" max="15618" width="37" style="23" customWidth="1"/>
    <col min="15619" max="15619" width="19.1640625" style="23" customWidth="1"/>
    <col min="15620" max="15620" width="12.83203125" style="23" customWidth="1"/>
    <col min="15621" max="15621" width="27.33203125" style="23" customWidth="1"/>
    <col min="15622" max="15872" width="10.33203125" style="23" customWidth="1"/>
    <col min="15873" max="15873" width="6.1640625" style="23" customWidth="1"/>
    <col min="15874" max="15874" width="37" style="23" customWidth="1"/>
    <col min="15875" max="15875" width="19.1640625" style="23" customWidth="1"/>
    <col min="15876" max="15876" width="12.83203125" style="23" customWidth="1"/>
    <col min="15877" max="15877" width="27.33203125" style="23" customWidth="1"/>
    <col min="15878" max="16128" width="10.33203125" style="23" customWidth="1"/>
    <col min="16129" max="16129" width="6.1640625" style="23" customWidth="1"/>
    <col min="16130" max="16130" width="37" style="23" customWidth="1"/>
    <col min="16131" max="16131" width="19.1640625" style="23" customWidth="1"/>
    <col min="16132" max="16132" width="12.83203125" style="23" customWidth="1"/>
    <col min="16133" max="16133" width="27.33203125" style="23" customWidth="1"/>
    <col min="16134" max="16384" width="10.33203125" style="23" customWidth="1"/>
  </cols>
  <sheetData>
    <row r="2" spans="1:10">
      <c r="A2" s="33"/>
      <c r="B2" s="33"/>
      <c r="C2" s="33"/>
    </row>
    <row r="3" spans="1:10" ht="29.25" customHeight="1">
      <c r="A3" s="73" t="s">
        <v>243</v>
      </c>
      <c r="B3" s="73"/>
      <c r="C3" s="73"/>
    </row>
    <row r="5" spans="1:10">
      <c r="A5" s="34" t="s">
        <v>244</v>
      </c>
      <c r="B5" s="34" t="s">
        <v>245</v>
      </c>
      <c r="C5" s="34" t="s">
        <v>246</v>
      </c>
    </row>
    <row r="6" spans="1:10">
      <c r="A6" s="35">
        <v>1</v>
      </c>
      <c r="B6" s="36" t="s">
        <v>247</v>
      </c>
      <c r="C6" s="37">
        <v>33850.400000000001</v>
      </c>
    </row>
    <row r="7" spans="1:10">
      <c r="A7" s="35">
        <v>2</v>
      </c>
      <c r="B7" s="36" t="s">
        <v>248</v>
      </c>
      <c r="C7" s="37">
        <v>42313</v>
      </c>
    </row>
    <row r="8" spans="1:10">
      <c r="A8" s="35">
        <v>3</v>
      </c>
      <c r="B8" s="36" t="s">
        <v>249</v>
      </c>
      <c r="C8" s="37">
        <v>1234.21</v>
      </c>
    </row>
    <row r="9" spans="1:10">
      <c r="A9" s="35">
        <v>4</v>
      </c>
      <c r="B9" s="36" t="s">
        <v>250</v>
      </c>
      <c r="C9" s="38">
        <v>881.58</v>
      </c>
    </row>
    <row r="10" spans="1:10">
      <c r="A10" s="35">
        <v>5</v>
      </c>
      <c r="B10" s="36" t="s">
        <v>251</v>
      </c>
      <c r="C10" s="37">
        <v>141052.63</v>
      </c>
    </row>
    <row r="11" spans="1:10" ht="12.75">
      <c r="A11" s="35">
        <v>6</v>
      </c>
      <c r="B11" s="36" t="s">
        <v>252</v>
      </c>
      <c r="C11" s="37">
        <v>12018.63</v>
      </c>
      <c r="J11" s="39"/>
    </row>
    <row r="12" spans="1:10">
      <c r="A12" s="35">
        <v>7</v>
      </c>
      <c r="B12" s="36" t="s">
        <v>253</v>
      </c>
      <c r="C12" s="38">
        <v>352.63</v>
      </c>
    </row>
    <row r="13" spans="1:10">
      <c r="A13" s="35">
        <v>8</v>
      </c>
      <c r="B13" s="36" t="s">
        <v>254</v>
      </c>
      <c r="C13" s="37">
        <v>141052.63</v>
      </c>
    </row>
    <row r="14" spans="1:10">
      <c r="A14" s="35">
        <v>9</v>
      </c>
      <c r="B14" s="36" t="s">
        <v>255</v>
      </c>
      <c r="C14" s="37">
        <v>1234.21</v>
      </c>
    </row>
    <row r="15" spans="1:10">
      <c r="A15" s="35">
        <v>10</v>
      </c>
      <c r="B15" s="36" t="s">
        <v>256</v>
      </c>
      <c r="C15" s="38">
        <v>352.63</v>
      </c>
    </row>
    <row r="16" spans="1:10">
      <c r="A16" s="35">
        <v>11</v>
      </c>
      <c r="B16" s="36" t="s">
        <v>257</v>
      </c>
      <c r="C16" s="38">
        <v>528.95000000000005</v>
      </c>
    </row>
    <row r="17" spans="1:3">
      <c r="A17" s="35">
        <v>12</v>
      </c>
      <c r="B17" s="36" t="s">
        <v>258</v>
      </c>
      <c r="C17" s="38">
        <v>881.58</v>
      </c>
    </row>
    <row r="18" spans="1:3">
      <c r="A18" s="35">
        <v>13</v>
      </c>
      <c r="B18" s="36" t="s">
        <v>259</v>
      </c>
      <c r="C18" s="37">
        <v>1313249.26</v>
      </c>
    </row>
    <row r="19" spans="1:3">
      <c r="A19" s="35">
        <v>14</v>
      </c>
      <c r="B19" s="36" t="s">
        <v>260</v>
      </c>
      <c r="C19" s="38">
        <v>528.95000000000005</v>
      </c>
    </row>
    <row r="20" spans="1:3">
      <c r="A20" s="35">
        <v>15</v>
      </c>
      <c r="B20" s="36" t="s">
        <v>261</v>
      </c>
      <c r="C20" s="37">
        <v>14105.26</v>
      </c>
    </row>
    <row r="21" spans="1:3">
      <c r="A21" s="35">
        <v>16</v>
      </c>
      <c r="B21" s="36" t="s">
        <v>262</v>
      </c>
      <c r="C21" s="37">
        <v>7228091.6799999997</v>
      </c>
    </row>
    <row r="22" spans="1:3">
      <c r="A22" s="35">
        <v>17</v>
      </c>
      <c r="B22" s="36" t="s">
        <v>263</v>
      </c>
      <c r="C22" s="38">
        <v>176.32</v>
      </c>
    </row>
    <row r="23" spans="1:3">
      <c r="A23" s="35">
        <v>18</v>
      </c>
      <c r="B23" s="36" t="s">
        <v>264</v>
      </c>
      <c r="C23" s="37">
        <v>70526.320000000007</v>
      </c>
    </row>
    <row r="24" spans="1:3">
      <c r="A24" s="35">
        <v>19</v>
      </c>
      <c r="B24" s="36" t="s">
        <v>265</v>
      </c>
      <c r="C24" s="37">
        <v>6352137</v>
      </c>
    </row>
    <row r="25" spans="1:3">
      <c r="A25" s="35">
        <v>20</v>
      </c>
      <c r="B25" s="36" t="s">
        <v>266</v>
      </c>
      <c r="C25" s="37">
        <v>4936.84</v>
      </c>
    </row>
    <row r="26" spans="1:3">
      <c r="A26" s="35">
        <v>21</v>
      </c>
      <c r="B26" s="36" t="s">
        <v>267</v>
      </c>
      <c r="C26" s="37">
        <v>130836</v>
      </c>
    </row>
    <row r="27" spans="1:3">
      <c r="A27" s="35">
        <v>22</v>
      </c>
      <c r="B27" s="36" t="s">
        <v>268</v>
      </c>
      <c r="C27" s="37">
        <v>70526.320000000007</v>
      </c>
    </row>
    <row r="28" spans="1:3">
      <c r="A28" s="35">
        <v>23</v>
      </c>
      <c r="B28" s="36" t="s">
        <v>269</v>
      </c>
      <c r="C28" s="38">
        <v>176.32</v>
      </c>
    </row>
    <row r="29" spans="1:3">
      <c r="A29" s="35">
        <v>24</v>
      </c>
      <c r="B29" s="36" t="s">
        <v>270</v>
      </c>
      <c r="C29" s="37">
        <v>2626498.5299999998</v>
      </c>
    </row>
    <row r="30" spans="1:3">
      <c r="A30" s="35">
        <v>25</v>
      </c>
      <c r="B30" s="36" t="s">
        <v>271</v>
      </c>
      <c r="C30" s="37">
        <v>70526.320000000007</v>
      </c>
    </row>
    <row r="31" spans="1:3">
      <c r="A31" s="35">
        <v>26</v>
      </c>
      <c r="B31" s="36" t="s">
        <v>272</v>
      </c>
      <c r="C31" s="38">
        <v>176.32</v>
      </c>
    </row>
    <row r="32" spans="1:3">
      <c r="A32" s="35">
        <v>27</v>
      </c>
      <c r="B32" s="36" t="s">
        <v>273</v>
      </c>
      <c r="C32" s="37">
        <v>2115.79</v>
      </c>
    </row>
    <row r="33" spans="1:3">
      <c r="A33" s="35">
        <v>28</v>
      </c>
      <c r="B33" s="36" t="s">
        <v>274</v>
      </c>
      <c r="C33" s="37">
        <v>141052.63</v>
      </c>
    </row>
    <row r="34" spans="1:3">
      <c r="A34" s="35">
        <v>29</v>
      </c>
      <c r="B34" s="36" t="s">
        <v>275</v>
      </c>
      <c r="C34" s="38">
        <v>176.32</v>
      </c>
    </row>
    <row r="35" spans="1:3">
      <c r="A35" s="35">
        <v>30</v>
      </c>
      <c r="B35" s="36" t="s">
        <v>276</v>
      </c>
      <c r="C35" s="37">
        <v>56421.05</v>
      </c>
    </row>
    <row r="36" spans="1:3">
      <c r="A36" s="35">
        <v>31</v>
      </c>
      <c r="B36" s="36" t="s">
        <v>277</v>
      </c>
      <c r="C36" s="37">
        <v>705263.16</v>
      </c>
    </row>
    <row r="37" spans="1:3">
      <c r="A37" s="35">
        <v>32</v>
      </c>
      <c r="B37" s="36" t="s">
        <v>278</v>
      </c>
      <c r="C37" s="38">
        <v>881.58</v>
      </c>
    </row>
    <row r="38" spans="1:3">
      <c r="A38" s="35">
        <v>33</v>
      </c>
      <c r="B38" s="36" t="s">
        <v>279</v>
      </c>
      <c r="C38" s="38">
        <v>176.32</v>
      </c>
    </row>
    <row r="39" spans="1:3">
      <c r="A39" s="35">
        <v>34</v>
      </c>
      <c r="B39" s="36" t="s">
        <v>280</v>
      </c>
      <c r="C39" s="37">
        <v>50778.95</v>
      </c>
    </row>
    <row r="40" spans="1:3">
      <c r="A40" s="35">
        <v>35</v>
      </c>
      <c r="B40" s="36" t="s">
        <v>281</v>
      </c>
      <c r="C40" s="38">
        <v>176.32</v>
      </c>
    </row>
    <row r="41" spans="1:3">
      <c r="A41" s="35">
        <v>36</v>
      </c>
      <c r="B41" s="36" t="s">
        <v>282</v>
      </c>
      <c r="C41" s="37">
        <v>197473.68</v>
      </c>
    </row>
    <row r="42" spans="1:3">
      <c r="A42" s="35">
        <v>37</v>
      </c>
      <c r="B42" s="36" t="s">
        <v>283</v>
      </c>
      <c r="C42" s="37">
        <v>14105.26</v>
      </c>
    </row>
    <row r="43" spans="1:3">
      <c r="A43" s="35">
        <v>38</v>
      </c>
      <c r="B43" s="36" t="s">
        <v>284</v>
      </c>
      <c r="C43" s="38">
        <v>176.32</v>
      </c>
    </row>
    <row r="44" spans="1:3">
      <c r="A44" s="35">
        <v>39</v>
      </c>
      <c r="B44" s="36" t="s">
        <v>285</v>
      </c>
      <c r="C44" s="37">
        <v>6171.05</v>
      </c>
    </row>
    <row r="45" spans="1:3">
      <c r="A45" s="35">
        <v>40</v>
      </c>
      <c r="B45" s="36" t="s">
        <v>286</v>
      </c>
      <c r="C45" s="37">
        <v>141052.63</v>
      </c>
    </row>
    <row r="46" spans="1:3">
      <c r="A46" s="35">
        <v>41</v>
      </c>
      <c r="B46" s="36" t="s">
        <v>287</v>
      </c>
      <c r="C46" s="37">
        <v>1197007.8999999999</v>
      </c>
    </row>
    <row r="47" spans="1:3">
      <c r="A47" s="35">
        <v>42</v>
      </c>
      <c r="B47" s="36" t="s">
        <v>288</v>
      </c>
      <c r="C47" s="37">
        <v>211578.95</v>
      </c>
    </row>
    <row r="48" spans="1:3">
      <c r="A48" s="35">
        <v>43</v>
      </c>
      <c r="B48" s="36" t="s">
        <v>289</v>
      </c>
      <c r="C48" s="37">
        <v>1410.53</v>
      </c>
    </row>
    <row r="49" spans="1:3">
      <c r="A49" s="35">
        <v>44</v>
      </c>
      <c r="B49" s="36" t="s">
        <v>290</v>
      </c>
      <c r="C49" s="37">
        <v>4231.3</v>
      </c>
    </row>
    <row r="50" spans="1:3">
      <c r="A50" s="35">
        <v>45</v>
      </c>
      <c r="B50" s="36" t="s">
        <v>291</v>
      </c>
      <c r="C50" s="37">
        <v>32831.230000000003</v>
      </c>
    </row>
    <row r="51" spans="1:3">
      <c r="A51" s="35">
        <v>46</v>
      </c>
      <c r="B51" s="36" t="s">
        <v>292</v>
      </c>
      <c r="C51" s="37">
        <v>24684.21</v>
      </c>
    </row>
    <row r="52" spans="1:3">
      <c r="A52" s="35">
        <v>47</v>
      </c>
      <c r="B52" s="36" t="s">
        <v>293</v>
      </c>
      <c r="C52" s="37">
        <v>56421.05</v>
      </c>
    </row>
    <row r="53" spans="1:3">
      <c r="A53" s="35">
        <v>48</v>
      </c>
      <c r="B53" s="36" t="s">
        <v>294</v>
      </c>
      <c r="C53" s="37">
        <v>4584.21</v>
      </c>
    </row>
    <row r="54" spans="1:3">
      <c r="A54" s="35">
        <v>49</v>
      </c>
      <c r="B54" s="36" t="s">
        <v>295</v>
      </c>
      <c r="C54" s="37">
        <v>70526.320000000007</v>
      </c>
    </row>
    <row r="55" spans="1:3">
      <c r="A55" s="35">
        <v>50</v>
      </c>
      <c r="B55" s="36" t="s">
        <v>296</v>
      </c>
      <c r="C55" s="38">
        <v>176.32</v>
      </c>
    </row>
    <row r="56" spans="1:3">
      <c r="A56" s="35">
        <v>51</v>
      </c>
      <c r="B56" s="36" t="s">
        <v>297</v>
      </c>
      <c r="C56" s="38">
        <v>528.95000000000005</v>
      </c>
    </row>
    <row r="57" spans="1:3">
      <c r="A57" s="35">
        <v>52</v>
      </c>
      <c r="B57" s="36" t="s">
        <v>298</v>
      </c>
      <c r="C57" s="37">
        <v>14105.26</v>
      </c>
    </row>
    <row r="58" spans="1:3">
      <c r="A58" s="35">
        <v>53</v>
      </c>
      <c r="B58" s="36" t="s">
        <v>299</v>
      </c>
      <c r="C58" s="38">
        <v>352.63</v>
      </c>
    </row>
    <row r="59" spans="1:3">
      <c r="A59" s="35">
        <v>54</v>
      </c>
      <c r="B59" s="36" t="s">
        <v>300</v>
      </c>
      <c r="C59" s="37">
        <v>1234.21</v>
      </c>
    </row>
    <row r="60" spans="1:3">
      <c r="A60" s="35">
        <v>55</v>
      </c>
      <c r="B60" s="36" t="s">
        <v>301</v>
      </c>
      <c r="C60" s="38">
        <v>176.32</v>
      </c>
    </row>
    <row r="61" spans="1:3">
      <c r="A61" s="35">
        <v>56</v>
      </c>
      <c r="B61" s="36" t="s">
        <v>302</v>
      </c>
      <c r="C61" s="37">
        <v>3173.68</v>
      </c>
    </row>
    <row r="62" spans="1:3">
      <c r="A62" s="35">
        <v>57</v>
      </c>
      <c r="B62" s="36" t="s">
        <v>303</v>
      </c>
      <c r="C62" s="37">
        <v>4231578.96</v>
      </c>
    </row>
    <row r="63" spans="1:3">
      <c r="A63" s="35">
        <v>58</v>
      </c>
      <c r="B63" s="36" t="s">
        <v>304</v>
      </c>
      <c r="C63" s="37">
        <v>414667</v>
      </c>
    </row>
    <row r="64" spans="1:3">
      <c r="A64" s="35">
        <v>59</v>
      </c>
      <c r="B64" s="36" t="s">
        <v>305</v>
      </c>
      <c r="C64" s="37">
        <v>84631.58</v>
      </c>
    </row>
    <row r="65" spans="1:3">
      <c r="A65" s="35">
        <v>60</v>
      </c>
      <c r="B65" s="36" t="s">
        <v>306</v>
      </c>
      <c r="C65" s="37">
        <v>705218.53</v>
      </c>
    </row>
    <row r="66" spans="1:3">
      <c r="A66" s="35">
        <v>61</v>
      </c>
      <c r="B66" s="36" t="s">
        <v>307</v>
      </c>
      <c r="C66" s="37">
        <v>2884471.58</v>
      </c>
    </row>
    <row r="67" spans="1:3">
      <c r="A67" s="35">
        <v>62</v>
      </c>
      <c r="B67" s="36" t="s">
        <v>308</v>
      </c>
      <c r="C67" s="37">
        <v>3276997.05</v>
      </c>
    </row>
    <row r="68" spans="1:3">
      <c r="A68" s="35">
        <v>63</v>
      </c>
      <c r="B68" s="36" t="s">
        <v>309</v>
      </c>
      <c r="C68" s="37">
        <v>480745.26</v>
      </c>
    </row>
    <row r="69" spans="1:3">
      <c r="A69" s="35">
        <v>64</v>
      </c>
      <c r="B69" s="36" t="s">
        <v>310</v>
      </c>
      <c r="C69" s="37">
        <v>352609.26</v>
      </c>
    </row>
    <row r="70" spans="1:3">
      <c r="A70" s="35">
        <v>65</v>
      </c>
      <c r="B70" s="36" t="s">
        <v>311</v>
      </c>
      <c r="C70" s="37">
        <v>14105.26</v>
      </c>
    </row>
    <row r="71" spans="1:3">
      <c r="A71" s="35">
        <v>66</v>
      </c>
      <c r="B71" s="36" t="s">
        <v>312</v>
      </c>
      <c r="C71" s="37">
        <v>1157753.26</v>
      </c>
    </row>
    <row r="72" spans="1:3">
      <c r="A72" s="35">
        <v>67</v>
      </c>
      <c r="B72" s="36" t="s">
        <v>313</v>
      </c>
      <c r="C72" s="37">
        <v>352609.26</v>
      </c>
    </row>
    <row r="73" spans="1:3">
      <c r="A73" s="35">
        <v>68</v>
      </c>
      <c r="B73" s="36" t="s">
        <v>314</v>
      </c>
      <c r="C73" s="37">
        <v>6566246.3200000003</v>
      </c>
    </row>
    <row r="74" spans="1:3">
      <c r="A74" s="35">
        <v>69</v>
      </c>
      <c r="B74" s="36" t="s">
        <v>315</v>
      </c>
      <c r="C74" s="37">
        <v>155157.9</v>
      </c>
    </row>
    <row r="75" spans="1:3">
      <c r="A75" s="35">
        <v>70</v>
      </c>
      <c r="B75" s="36" t="s">
        <v>316</v>
      </c>
      <c r="C75" s="37">
        <v>56421.05</v>
      </c>
    </row>
    <row r="76" spans="1:3">
      <c r="A76" s="35">
        <v>71</v>
      </c>
      <c r="B76" s="36" t="s">
        <v>317</v>
      </c>
      <c r="C76" s="37">
        <v>26264985.260000002</v>
      </c>
    </row>
    <row r="77" spans="1:3">
      <c r="A77" s="35">
        <v>72</v>
      </c>
      <c r="B77" s="36" t="s">
        <v>318</v>
      </c>
      <c r="C77" s="37">
        <v>352609.26</v>
      </c>
    </row>
    <row r="78" spans="1:3">
      <c r="A78" s="35">
        <v>73</v>
      </c>
      <c r="B78" s="36" t="s">
        <v>319</v>
      </c>
      <c r="C78" s="37">
        <v>197473.68</v>
      </c>
    </row>
    <row r="79" spans="1:3">
      <c r="A79" s="35">
        <v>74</v>
      </c>
      <c r="B79" s="36" t="s">
        <v>320</v>
      </c>
      <c r="C79" s="37">
        <v>1313249.26</v>
      </c>
    </row>
    <row r="80" spans="1:3">
      <c r="A80" s="35">
        <v>75</v>
      </c>
      <c r="B80" s="36" t="s">
        <v>321</v>
      </c>
      <c r="C80" s="37">
        <v>141052.63</v>
      </c>
    </row>
    <row r="81" spans="1:3">
      <c r="A81" s="35">
        <v>76</v>
      </c>
      <c r="B81" s="36" t="s">
        <v>322</v>
      </c>
      <c r="C81" s="37">
        <v>5252997.05</v>
      </c>
    </row>
    <row r="82" spans="1:3">
      <c r="A82" s="35">
        <v>77</v>
      </c>
      <c r="B82" s="36" t="s">
        <v>323</v>
      </c>
      <c r="C82" s="37">
        <v>1763046.32</v>
      </c>
    </row>
    <row r="83" spans="1:3">
      <c r="A83" s="35">
        <v>78</v>
      </c>
      <c r="B83" s="36" t="s">
        <v>324</v>
      </c>
      <c r="C83" s="37">
        <v>6566246.3200000003</v>
      </c>
    </row>
    <row r="84" spans="1:3">
      <c r="A84" s="35">
        <v>79</v>
      </c>
      <c r="B84" s="36" t="s">
        <v>325</v>
      </c>
      <c r="C84" s="37">
        <v>1313249.26</v>
      </c>
    </row>
    <row r="85" spans="1:3">
      <c r="A85" s="35">
        <v>80</v>
      </c>
      <c r="B85" s="36" t="s">
        <v>326</v>
      </c>
      <c r="C85" s="37">
        <v>1313249.26</v>
      </c>
    </row>
    <row r="86" spans="1:3">
      <c r="A86" s="35">
        <v>81</v>
      </c>
      <c r="B86" s="36" t="s">
        <v>327</v>
      </c>
      <c r="C86" s="37">
        <v>4807452.63</v>
      </c>
    </row>
    <row r="87" spans="1:3">
      <c r="A87" s="35">
        <v>82</v>
      </c>
      <c r="B87" s="36" t="s">
        <v>328</v>
      </c>
      <c r="C87" s="37">
        <v>28210.53</v>
      </c>
    </row>
    <row r="88" spans="1:3">
      <c r="A88" s="35">
        <v>83</v>
      </c>
      <c r="B88" s="36" t="s">
        <v>329</v>
      </c>
      <c r="C88" s="37">
        <v>2626498.5299999998</v>
      </c>
    </row>
    <row r="89" spans="1:3">
      <c r="A89" s="35">
        <v>84</v>
      </c>
      <c r="B89" s="36" t="s">
        <v>267</v>
      </c>
      <c r="C89" s="37">
        <v>338504</v>
      </c>
    </row>
    <row r="90" spans="1:3">
      <c r="A90" s="35">
        <v>85</v>
      </c>
      <c r="B90" s="36" t="s">
        <v>330</v>
      </c>
      <c r="C90" s="37">
        <v>26264985.260000002</v>
      </c>
    </row>
    <row r="91" spans="1:3">
      <c r="A91" s="35">
        <v>86</v>
      </c>
      <c r="B91" s="36" t="s">
        <v>331</v>
      </c>
      <c r="C91" s="37">
        <v>19494905.260000002</v>
      </c>
    </row>
    <row r="92" spans="1:3">
      <c r="A92" s="35">
        <v>87</v>
      </c>
      <c r="B92" s="36" t="s">
        <v>332</v>
      </c>
      <c r="C92" s="37">
        <v>42330463.159999996</v>
      </c>
    </row>
    <row r="93" spans="1:3">
      <c r="A93" s="35">
        <v>88</v>
      </c>
      <c r="B93" s="36" t="s">
        <v>333</v>
      </c>
      <c r="C93" s="37">
        <v>70526.320000000007</v>
      </c>
    </row>
    <row r="94" spans="1:3">
      <c r="A94" s="35">
        <v>89</v>
      </c>
      <c r="B94" s="36" t="s">
        <v>334</v>
      </c>
      <c r="C94" s="37">
        <v>14621178.949999999</v>
      </c>
    </row>
    <row r="95" spans="1:3">
      <c r="A95" s="35">
        <v>90</v>
      </c>
      <c r="B95" s="36" t="s">
        <v>335</v>
      </c>
      <c r="C95" s="37">
        <v>974745.26</v>
      </c>
    </row>
    <row r="96" spans="1:3">
      <c r="A96" s="35">
        <v>91</v>
      </c>
      <c r="B96" s="36" t="s">
        <v>336</v>
      </c>
      <c r="C96" s="37">
        <v>1313249.26</v>
      </c>
    </row>
    <row r="97" spans="1:3">
      <c r="A97" s="35">
        <v>92</v>
      </c>
      <c r="B97" s="36" t="s">
        <v>337</v>
      </c>
      <c r="C97" s="37">
        <v>112842.11</v>
      </c>
    </row>
    <row r="98" spans="1:3">
      <c r="A98" s="35">
        <v>93</v>
      </c>
      <c r="B98" s="36" t="s">
        <v>338</v>
      </c>
      <c r="C98" s="37">
        <v>28210.53</v>
      </c>
    </row>
    <row r="99" spans="1:3">
      <c r="A99" s="35">
        <v>94</v>
      </c>
      <c r="B99" s="36" t="s">
        <v>339</v>
      </c>
      <c r="C99" s="37">
        <v>84631.58</v>
      </c>
    </row>
    <row r="100" spans="1:3">
      <c r="A100" s="35">
        <v>95</v>
      </c>
      <c r="B100" s="36" t="s">
        <v>340</v>
      </c>
      <c r="C100" s="37">
        <v>1313249.26</v>
      </c>
    </row>
    <row r="101" spans="1:3">
      <c r="A101" s="35">
        <v>96</v>
      </c>
      <c r="B101" s="36" t="s">
        <v>341</v>
      </c>
      <c r="C101" s="37">
        <v>1313249.26</v>
      </c>
    </row>
    <row r="102" spans="1:3">
      <c r="A102" s="35">
        <v>97</v>
      </c>
      <c r="B102" s="36" t="s">
        <v>342</v>
      </c>
      <c r="C102" s="37">
        <v>1313249.26</v>
      </c>
    </row>
    <row r="103" spans="1:3">
      <c r="A103" s="35">
        <v>98</v>
      </c>
      <c r="B103" s="36" t="s">
        <v>343</v>
      </c>
      <c r="C103" s="37">
        <v>1693218.53</v>
      </c>
    </row>
    <row r="104" spans="1:3">
      <c r="A104" s="35">
        <v>99</v>
      </c>
      <c r="B104" s="36" t="s">
        <v>344</v>
      </c>
      <c r="C104" s="37">
        <v>4873726.32</v>
      </c>
    </row>
    <row r="105" spans="1:3">
      <c r="A105" s="35">
        <v>100</v>
      </c>
      <c r="B105" s="36" t="s">
        <v>345</v>
      </c>
      <c r="C105" s="37">
        <v>65662463.159999996</v>
      </c>
    </row>
    <row r="106" spans="1:3">
      <c r="A106" s="35">
        <v>101</v>
      </c>
      <c r="B106" s="36" t="s">
        <v>346</v>
      </c>
      <c r="C106" s="37">
        <v>14105.26</v>
      </c>
    </row>
    <row r="107" spans="1:3">
      <c r="A107" s="35">
        <v>102</v>
      </c>
      <c r="B107" s="36" t="s">
        <v>347</v>
      </c>
      <c r="C107" s="37">
        <v>14621178.949999999</v>
      </c>
    </row>
    <row r="108" spans="1:3">
      <c r="A108" s="35">
        <v>103</v>
      </c>
      <c r="B108" s="36" t="s">
        <v>348</v>
      </c>
      <c r="C108" s="37">
        <v>70526.320000000007</v>
      </c>
    </row>
    <row r="109" spans="1:3">
      <c r="A109" s="35">
        <v>104</v>
      </c>
      <c r="B109" s="36" t="s">
        <v>349</v>
      </c>
      <c r="C109" s="37">
        <v>2626498.5299999998</v>
      </c>
    </row>
    <row r="110" spans="1:3">
      <c r="A110" s="35">
        <v>105</v>
      </c>
      <c r="B110" s="36" t="s">
        <v>350</v>
      </c>
      <c r="C110" s="37">
        <v>70526.320000000007</v>
      </c>
    </row>
    <row r="111" spans="1:3">
      <c r="A111" s="35">
        <v>106</v>
      </c>
      <c r="B111" s="36" t="s">
        <v>351</v>
      </c>
      <c r="C111" s="37">
        <v>1693218.53</v>
      </c>
    </row>
    <row r="112" spans="1:3">
      <c r="A112" s="35">
        <v>107</v>
      </c>
      <c r="B112" s="36" t="s">
        <v>352</v>
      </c>
      <c r="C112" s="37">
        <v>84631.58</v>
      </c>
    </row>
    <row r="113" spans="1:3">
      <c r="A113" s="35">
        <v>108</v>
      </c>
      <c r="B113" s="36" t="s">
        <v>353</v>
      </c>
      <c r="C113" s="37">
        <v>42315.79</v>
      </c>
    </row>
    <row r="114" spans="1:3">
      <c r="A114" s="35">
        <v>109</v>
      </c>
      <c r="B114" s="36" t="s">
        <v>354</v>
      </c>
      <c r="C114" s="37">
        <v>1313249.26</v>
      </c>
    </row>
    <row r="115" spans="1:3">
      <c r="A115" s="35">
        <v>110</v>
      </c>
      <c r="B115" s="36" t="s">
        <v>355</v>
      </c>
      <c r="C115" s="37">
        <v>4233046.32</v>
      </c>
    </row>
    <row r="116" spans="1:3">
      <c r="A116" s="35">
        <v>111</v>
      </c>
      <c r="B116" s="36" t="s">
        <v>356</v>
      </c>
      <c r="C116" s="37">
        <v>4873726.32</v>
      </c>
    </row>
    <row r="117" spans="1:3">
      <c r="A117" s="35">
        <v>112</v>
      </c>
      <c r="B117" s="36" t="s">
        <v>357</v>
      </c>
      <c r="C117" s="37">
        <v>6566246.3200000003</v>
      </c>
    </row>
    <row r="118" spans="1:3">
      <c r="A118" s="35">
        <v>113</v>
      </c>
      <c r="B118" s="36" t="s">
        <v>358</v>
      </c>
      <c r="C118" s="37">
        <v>1313249.26</v>
      </c>
    </row>
    <row r="119" spans="1:3">
      <c r="A119" s="35">
        <v>114</v>
      </c>
      <c r="B119" s="36" t="s">
        <v>359</v>
      </c>
      <c r="C119" s="37">
        <v>1693218.53</v>
      </c>
    </row>
    <row r="120" spans="1:3">
      <c r="A120" s="35">
        <v>115</v>
      </c>
      <c r="B120" s="36" t="s">
        <v>360</v>
      </c>
      <c r="C120" s="37">
        <v>4233046.32</v>
      </c>
    </row>
    <row r="121" spans="1:3">
      <c r="A121" s="35">
        <v>116</v>
      </c>
      <c r="B121" s="36" t="s">
        <v>361</v>
      </c>
      <c r="C121" s="37">
        <v>19494905.260000002</v>
      </c>
    </row>
    <row r="122" spans="1:3">
      <c r="A122" s="35">
        <v>117</v>
      </c>
      <c r="B122" s="36" t="s">
        <v>362</v>
      </c>
      <c r="C122" s="37">
        <v>6566246.3200000003</v>
      </c>
    </row>
    <row r="123" spans="1:3">
      <c r="A123" s="35">
        <v>118</v>
      </c>
      <c r="B123" s="36" t="s">
        <v>363</v>
      </c>
      <c r="C123" s="37">
        <v>3386437.05</v>
      </c>
    </row>
    <row r="124" spans="1:3">
      <c r="A124" s="35">
        <v>119</v>
      </c>
      <c r="B124" s="36" t="s">
        <v>364</v>
      </c>
      <c r="C124" s="37">
        <v>1313249.26</v>
      </c>
    </row>
    <row r="125" spans="1:3">
      <c r="A125" s="35">
        <v>120</v>
      </c>
      <c r="B125" s="36" t="s">
        <v>365</v>
      </c>
      <c r="C125" s="37">
        <v>6566246.3200000003</v>
      </c>
    </row>
    <row r="126" spans="1:3">
      <c r="A126" s="35">
        <v>121</v>
      </c>
      <c r="B126" s="36" t="s">
        <v>366</v>
      </c>
      <c r="C126" s="37">
        <v>4873726.32</v>
      </c>
    </row>
    <row r="127" spans="1:3">
      <c r="A127" s="35">
        <v>122</v>
      </c>
      <c r="B127" s="36" t="s">
        <v>367</v>
      </c>
      <c r="C127" s="37">
        <v>7879495.5800000001</v>
      </c>
    </row>
    <row r="128" spans="1:3">
      <c r="A128" s="35">
        <v>123</v>
      </c>
      <c r="B128" s="36" t="s">
        <v>368</v>
      </c>
      <c r="C128" s="37">
        <v>2626498.5299999998</v>
      </c>
    </row>
    <row r="129" spans="1:3">
      <c r="A129" s="35">
        <v>124</v>
      </c>
      <c r="B129" s="36" t="s">
        <v>369</v>
      </c>
      <c r="C129" s="37">
        <v>480745.26</v>
      </c>
    </row>
    <row r="130" spans="1:3">
      <c r="A130" s="35">
        <v>125</v>
      </c>
      <c r="B130" s="36" t="s">
        <v>370</v>
      </c>
      <c r="C130" s="37">
        <v>13132492.630000001</v>
      </c>
    </row>
    <row r="131" spans="1:3">
      <c r="A131" s="35">
        <v>126</v>
      </c>
      <c r="B131" s="36" t="s">
        <v>371</v>
      </c>
      <c r="C131" s="37">
        <v>2626498.5299999998</v>
      </c>
    </row>
    <row r="132" spans="1:3">
      <c r="A132" s="35">
        <v>127</v>
      </c>
      <c r="B132" s="36" t="s">
        <v>372</v>
      </c>
      <c r="C132" s="37">
        <v>13132492.630000001</v>
      </c>
    </row>
    <row r="133" spans="1:3">
      <c r="A133" s="35">
        <v>128</v>
      </c>
      <c r="B133" s="36" t="s">
        <v>373</v>
      </c>
      <c r="C133" s="37">
        <v>5252997.05</v>
      </c>
    </row>
    <row r="134" spans="1:3">
      <c r="A134" s="35">
        <v>129</v>
      </c>
      <c r="B134" s="36" t="s">
        <v>374</v>
      </c>
      <c r="C134" s="37">
        <v>14105.26</v>
      </c>
    </row>
    <row r="135" spans="1:3">
      <c r="A135" s="35">
        <v>130</v>
      </c>
      <c r="B135" s="36" t="s">
        <v>375</v>
      </c>
      <c r="C135" s="37">
        <v>1313249.26</v>
      </c>
    </row>
    <row r="136" spans="1:3">
      <c r="A136" s="35">
        <v>131</v>
      </c>
      <c r="B136" s="36" t="s">
        <v>376</v>
      </c>
      <c r="C136" s="37">
        <v>4231.3</v>
      </c>
    </row>
    <row r="137" spans="1:3">
      <c r="A137" s="35">
        <v>132</v>
      </c>
      <c r="B137" s="36" t="s">
        <v>377</v>
      </c>
      <c r="C137" s="37">
        <v>2626498.5299999998</v>
      </c>
    </row>
    <row r="138" spans="1:3">
      <c r="A138" s="35">
        <v>133</v>
      </c>
      <c r="B138" s="36" t="s">
        <v>378</v>
      </c>
      <c r="C138" s="37">
        <v>14621178.949999999</v>
      </c>
    </row>
    <row r="139" spans="1:3">
      <c r="A139" s="35">
        <v>134</v>
      </c>
      <c r="B139" s="36" t="s">
        <v>379</v>
      </c>
      <c r="C139" s="37">
        <v>3939747.79</v>
      </c>
    </row>
    <row r="140" spans="1:3">
      <c r="A140" s="35">
        <v>135</v>
      </c>
      <c r="B140" s="36" t="s">
        <v>380</v>
      </c>
      <c r="C140" s="37">
        <v>13132492.630000001</v>
      </c>
    </row>
    <row r="141" spans="1:3">
      <c r="A141" s="35">
        <v>136</v>
      </c>
      <c r="B141" s="36" t="s">
        <v>381</v>
      </c>
      <c r="C141" s="37">
        <v>2626498.5299999998</v>
      </c>
    </row>
    <row r="142" spans="1:3">
      <c r="A142" s="35">
        <v>137</v>
      </c>
      <c r="B142" s="36" t="s">
        <v>382</v>
      </c>
      <c r="C142" s="37">
        <v>5252997.05</v>
      </c>
    </row>
    <row r="143" spans="1:3">
      <c r="A143" s="35">
        <v>138</v>
      </c>
      <c r="B143" s="36" t="s">
        <v>383</v>
      </c>
      <c r="C143" s="37">
        <v>4233046.32</v>
      </c>
    </row>
    <row r="144" spans="1:3">
      <c r="A144" s="35">
        <v>139</v>
      </c>
      <c r="B144" s="36" t="s">
        <v>384</v>
      </c>
      <c r="C144" s="37">
        <v>13132492.630000001</v>
      </c>
    </row>
    <row r="145" spans="1:3">
      <c r="A145" s="35">
        <v>140</v>
      </c>
      <c r="B145" s="36" t="s">
        <v>385</v>
      </c>
      <c r="C145" s="37">
        <v>19494905.260000002</v>
      </c>
    </row>
    <row r="146" spans="1:3">
      <c r="A146" s="35">
        <v>141</v>
      </c>
      <c r="B146" s="36" t="s">
        <v>386</v>
      </c>
      <c r="C146" s="37">
        <v>1313249.26</v>
      </c>
    </row>
    <row r="147" spans="1:3">
      <c r="A147" s="35">
        <v>142</v>
      </c>
      <c r="B147" s="36" t="s">
        <v>387</v>
      </c>
      <c r="C147" s="37">
        <v>4873726.32</v>
      </c>
    </row>
    <row r="148" spans="1:3">
      <c r="A148" s="35">
        <v>143</v>
      </c>
      <c r="B148" s="36" t="s">
        <v>388</v>
      </c>
      <c r="C148" s="37">
        <v>9747452.6300000008</v>
      </c>
    </row>
    <row r="149" spans="1:3">
      <c r="A149" s="35">
        <v>144</v>
      </c>
      <c r="B149" s="36" t="s">
        <v>389</v>
      </c>
      <c r="C149" s="37">
        <v>1313249.26</v>
      </c>
    </row>
    <row r="150" spans="1:3">
      <c r="A150" s="35">
        <v>145</v>
      </c>
      <c r="B150" s="36" t="s">
        <v>390</v>
      </c>
      <c r="C150" s="37">
        <v>70526.320000000007</v>
      </c>
    </row>
    <row r="151" spans="1:3">
      <c r="A151" s="35">
        <v>146</v>
      </c>
      <c r="B151" s="36" t="s">
        <v>391</v>
      </c>
      <c r="C151" s="37">
        <v>1313249.26</v>
      </c>
    </row>
    <row r="152" spans="1:3">
      <c r="A152" s="35">
        <v>147</v>
      </c>
      <c r="B152" s="36" t="s">
        <v>392</v>
      </c>
      <c r="C152" s="37">
        <v>974745.26</v>
      </c>
    </row>
    <row r="153" spans="1:3">
      <c r="A153" s="35">
        <v>148</v>
      </c>
      <c r="B153" s="36" t="s">
        <v>393</v>
      </c>
      <c r="C153" s="37">
        <v>1313249.26</v>
      </c>
    </row>
    <row r="154" spans="1:3">
      <c r="A154" s="35">
        <v>149</v>
      </c>
      <c r="B154" s="36" t="s">
        <v>394</v>
      </c>
      <c r="C154" s="37">
        <v>5252997.05</v>
      </c>
    </row>
    <row r="155" spans="1:3">
      <c r="A155" s="35">
        <v>150</v>
      </c>
      <c r="B155" s="36" t="s">
        <v>395</v>
      </c>
      <c r="C155" s="37">
        <v>2540526.3199999998</v>
      </c>
    </row>
    <row r="156" spans="1:3">
      <c r="A156" s="35">
        <v>151</v>
      </c>
      <c r="B156" s="36" t="s">
        <v>396</v>
      </c>
      <c r="C156" s="37">
        <v>3898981.05</v>
      </c>
    </row>
    <row r="157" spans="1:3">
      <c r="A157" s="35">
        <v>152</v>
      </c>
      <c r="B157" s="36" t="s">
        <v>397</v>
      </c>
      <c r="C157" s="37">
        <v>1313249.26</v>
      </c>
    </row>
    <row r="158" spans="1:3">
      <c r="A158" s="35">
        <v>153</v>
      </c>
      <c r="B158" s="36" t="s">
        <v>398</v>
      </c>
      <c r="C158" s="37">
        <v>1313249.26</v>
      </c>
    </row>
    <row r="159" spans="1:3">
      <c r="A159" s="35">
        <v>154</v>
      </c>
      <c r="B159" s="36" t="s">
        <v>399</v>
      </c>
      <c r="C159" s="37">
        <v>13132492.630000001</v>
      </c>
    </row>
    <row r="160" spans="1:3">
      <c r="A160" s="35">
        <v>155</v>
      </c>
      <c r="B160" s="36" t="s">
        <v>400</v>
      </c>
      <c r="C160" s="37">
        <v>5081052.63</v>
      </c>
    </row>
    <row r="161" spans="1:3">
      <c r="A161" s="35">
        <v>156</v>
      </c>
      <c r="B161" s="36" t="s">
        <v>401</v>
      </c>
      <c r="C161" s="37">
        <v>2539827.79</v>
      </c>
    </row>
    <row r="162" spans="1:3">
      <c r="A162" s="35">
        <v>157</v>
      </c>
      <c r="B162" s="36" t="s">
        <v>402</v>
      </c>
      <c r="C162" s="37">
        <v>4233046.32</v>
      </c>
    </row>
    <row r="163" spans="1:3">
      <c r="A163" s="35">
        <v>158</v>
      </c>
      <c r="B163" s="36" t="s">
        <v>403</v>
      </c>
      <c r="C163" s="37">
        <v>6566246.3200000003</v>
      </c>
    </row>
    <row r="164" spans="1:3">
      <c r="A164" s="35">
        <v>159</v>
      </c>
      <c r="B164" s="36" t="s">
        <v>404</v>
      </c>
      <c r="C164" s="37">
        <v>705218.53</v>
      </c>
    </row>
    <row r="165" spans="1:3">
      <c r="A165" s="35">
        <v>160</v>
      </c>
      <c r="B165" s="36" t="s">
        <v>405</v>
      </c>
      <c r="C165" s="37">
        <v>8192492.6299999999</v>
      </c>
    </row>
    <row r="166" spans="1:3">
      <c r="A166" s="35">
        <v>161</v>
      </c>
      <c r="B166" s="36" t="s">
        <v>406</v>
      </c>
      <c r="C166" s="37">
        <v>3939747.79</v>
      </c>
    </row>
    <row r="167" spans="1:3">
      <c r="A167" s="35">
        <v>162</v>
      </c>
      <c r="B167" s="36" t="s">
        <v>407</v>
      </c>
      <c r="C167" s="37">
        <v>6566246.3200000003</v>
      </c>
    </row>
    <row r="168" spans="1:3">
      <c r="A168" s="35">
        <v>163</v>
      </c>
      <c r="B168" s="36" t="s">
        <v>408</v>
      </c>
      <c r="C168" s="37">
        <v>1313249.26</v>
      </c>
    </row>
    <row r="169" spans="1:3">
      <c r="A169" s="35">
        <v>164</v>
      </c>
      <c r="B169" s="36" t="s">
        <v>409</v>
      </c>
      <c r="C169" s="37">
        <v>1313249.26</v>
      </c>
    </row>
    <row r="170" spans="1:3">
      <c r="A170" s="35">
        <v>165</v>
      </c>
      <c r="B170" s="36" t="s">
        <v>410</v>
      </c>
      <c r="C170" s="37">
        <v>2626498.5299999998</v>
      </c>
    </row>
    <row r="171" spans="1:3">
      <c r="A171" s="35">
        <v>166</v>
      </c>
      <c r="B171" s="36" t="s">
        <v>411</v>
      </c>
      <c r="C171" s="37">
        <v>2626498.5299999998</v>
      </c>
    </row>
    <row r="172" spans="1:3">
      <c r="A172" s="35">
        <v>167</v>
      </c>
      <c r="B172" s="36" t="s">
        <v>412</v>
      </c>
      <c r="C172" s="37">
        <v>846609.26</v>
      </c>
    </row>
    <row r="173" spans="1:3">
      <c r="A173" s="35">
        <v>168</v>
      </c>
      <c r="B173" s="36" t="s">
        <v>413</v>
      </c>
      <c r="C173" s="37">
        <v>2626498.5299999998</v>
      </c>
    </row>
    <row r="174" spans="1:3">
      <c r="A174" s="35">
        <v>169</v>
      </c>
      <c r="B174" s="36" t="s">
        <v>414</v>
      </c>
      <c r="C174" s="37">
        <v>14105.26</v>
      </c>
    </row>
    <row r="175" spans="1:3">
      <c r="A175" s="35">
        <v>170</v>
      </c>
      <c r="B175" s="36" t="s">
        <v>415</v>
      </c>
      <c r="C175" s="37">
        <v>19698738.949999999</v>
      </c>
    </row>
    <row r="176" spans="1:3">
      <c r="A176" s="35">
        <v>171</v>
      </c>
      <c r="B176" s="36" t="s">
        <v>416</v>
      </c>
      <c r="C176" s="37">
        <v>2626498.5299999998</v>
      </c>
    </row>
    <row r="177" spans="1:3">
      <c r="A177" s="35">
        <v>172</v>
      </c>
      <c r="B177" s="36" t="s">
        <v>417</v>
      </c>
      <c r="C177" s="37">
        <v>2333200</v>
      </c>
    </row>
    <row r="178" spans="1:3">
      <c r="A178" s="35">
        <v>173</v>
      </c>
      <c r="B178" s="36" t="s">
        <v>418</v>
      </c>
      <c r="C178" s="37">
        <v>4233046.32</v>
      </c>
    </row>
    <row r="179" spans="1:3">
      <c r="A179" s="35">
        <v>174</v>
      </c>
      <c r="B179" s="36" t="s">
        <v>419</v>
      </c>
      <c r="C179" s="37">
        <v>2626498.5299999998</v>
      </c>
    </row>
    <row r="180" spans="1:3">
      <c r="A180" s="35">
        <v>175</v>
      </c>
      <c r="B180" s="36" t="s">
        <v>420</v>
      </c>
      <c r="C180" s="37">
        <v>1638498.53</v>
      </c>
    </row>
    <row r="181" spans="1:3">
      <c r="A181" s="35">
        <v>176</v>
      </c>
      <c r="B181" s="36" t="s">
        <v>421</v>
      </c>
      <c r="C181" s="37">
        <v>846609.26</v>
      </c>
    </row>
    <row r="182" spans="1:3">
      <c r="A182" s="35">
        <v>177</v>
      </c>
      <c r="B182" s="36" t="s">
        <v>422</v>
      </c>
      <c r="C182" s="37">
        <v>1313249.26</v>
      </c>
    </row>
    <row r="183" spans="1:3">
      <c r="A183" s="35">
        <v>178</v>
      </c>
      <c r="B183" s="36" t="s">
        <v>423</v>
      </c>
      <c r="C183" s="37">
        <v>141052.63</v>
      </c>
    </row>
    <row r="184" spans="1:3">
      <c r="A184" s="35">
        <v>179</v>
      </c>
      <c r="B184" s="36" t="s">
        <v>424</v>
      </c>
      <c r="C184" s="37">
        <v>1313249.26</v>
      </c>
    </row>
    <row r="185" spans="1:3">
      <c r="A185" s="35">
        <v>180</v>
      </c>
      <c r="B185" s="36" t="s">
        <v>425</v>
      </c>
      <c r="C185" s="37">
        <v>7879495.5800000001</v>
      </c>
    </row>
    <row r="186" spans="1:3">
      <c r="A186" s="35">
        <v>181</v>
      </c>
      <c r="B186" s="36" t="s">
        <v>426</v>
      </c>
      <c r="C186" s="37">
        <v>846609.26</v>
      </c>
    </row>
    <row r="187" spans="1:3">
      <c r="A187" s="35">
        <v>182</v>
      </c>
      <c r="B187" s="36" t="s">
        <v>427</v>
      </c>
      <c r="C187" s="37">
        <v>1313249.26</v>
      </c>
    </row>
    <row r="188" spans="1:3">
      <c r="A188" s="35">
        <v>183</v>
      </c>
      <c r="B188" s="36" t="s">
        <v>428</v>
      </c>
      <c r="C188" s="37">
        <v>16374985.26</v>
      </c>
    </row>
    <row r="189" spans="1:3">
      <c r="A189" s="35">
        <v>184</v>
      </c>
      <c r="B189" s="36" t="s">
        <v>429</v>
      </c>
      <c r="C189" s="37">
        <v>3939747.79</v>
      </c>
    </row>
    <row r="190" spans="1:3">
      <c r="A190" s="35">
        <v>185</v>
      </c>
      <c r="B190" s="36" t="s">
        <v>430</v>
      </c>
      <c r="C190" s="37">
        <v>9747452.6300000008</v>
      </c>
    </row>
    <row r="191" spans="1:3">
      <c r="A191" s="35">
        <v>186</v>
      </c>
      <c r="B191" s="36" t="s">
        <v>431</v>
      </c>
      <c r="C191" s="37">
        <v>6566246.3200000003</v>
      </c>
    </row>
    <row r="192" spans="1:3">
      <c r="A192" s="35">
        <v>187</v>
      </c>
      <c r="B192" s="36" t="s">
        <v>432</v>
      </c>
      <c r="C192" s="37">
        <v>14105.26</v>
      </c>
    </row>
    <row r="193" spans="1:3">
      <c r="A193" s="35">
        <v>188</v>
      </c>
      <c r="B193" s="36" t="s">
        <v>433</v>
      </c>
      <c r="C193" s="37">
        <v>1313249.26</v>
      </c>
    </row>
    <row r="194" spans="1:3">
      <c r="A194" s="35">
        <v>189</v>
      </c>
      <c r="B194" s="36" t="s">
        <v>434</v>
      </c>
      <c r="C194" s="37">
        <v>28210.53</v>
      </c>
    </row>
    <row r="195" spans="1:3">
      <c r="A195" s="35">
        <v>190</v>
      </c>
      <c r="B195" s="36" t="s">
        <v>435</v>
      </c>
      <c r="C195" s="37">
        <v>1313249.26</v>
      </c>
    </row>
    <row r="196" spans="1:3">
      <c r="A196" s="35">
        <v>191</v>
      </c>
      <c r="B196" s="36" t="s">
        <v>436</v>
      </c>
      <c r="C196" s="37">
        <v>6566246.3200000003</v>
      </c>
    </row>
    <row r="197" spans="1:3">
      <c r="A197" s="35">
        <v>192</v>
      </c>
      <c r="B197" s="36" t="s">
        <v>437</v>
      </c>
      <c r="C197" s="37">
        <v>423157.9</v>
      </c>
    </row>
    <row r="198" spans="1:3">
      <c r="A198" s="35">
        <v>193</v>
      </c>
      <c r="B198" s="36" t="s">
        <v>438</v>
      </c>
      <c r="C198" s="37">
        <v>3939747.79</v>
      </c>
    </row>
    <row r="199" spans="1:3">
      <c r="A199" s="74" t="s">
        <v>239</v>
      </c>
      <c r="B199" s="74"/>
      <c r="C199" s="40">
        <v>681444400.03999996</v>
      </c>
    </row>
    <row r="201" spans="1:3">
      <c r="A201" s="75" t="s">
        <v>439</v>
      </c>
      <c r="B201" s="75"/>
      <c r="C201" s="75"/>
    </row>
    <row r="202" spans="1:3">
      <c r="A202" s="8"/>
      <c r="B202" s="8"/>
      <c r="C202" s="8"/>
    </row>
    <row r="203" spans="1:3">
      <c r="A203" s="75" t="s">
        <v>440</v>
      </c>
      <c r="B203" s="75"/>
      <c r="C203" s="75"/>
    </row>
    <row r="204" spans="1:3">
      <c r="A204" s="8"/>
      <c r="B204" s="8"/>
      <c r="C204" s="8"/>
    </row>
    <row r="205" spans="1:3">
      <c r="A205" s="75" t="s">
        <v>441</v>
      </c>
      <c r="B205" s="75"/>
      <c r="C205" s="75"/>
    </row>
  </sheetData>
  <mergeCells count="5">
    <mergeCell ref="A3:C3"/>
    <mergeCell ref="A199:B199"/>
    <mergeCell ref="A201:C201"/>
    <mergeCell ref="A203:C203"/>
    <mergeCell ref="A205:C205"/>
  </mergeCells>
  <pageMargins left="0.74803149606299213" right="0.74803149606299213" top="0.23622047244094491" bottom="0.35433070866141736" header="0.19685039370078741" footer="0.23622047244094491"/>
  <pageSetup paperSize="9" scale="1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18.06.23п</vt:lpstr>
      <vt:lpstr>1С</vt:lpstr>
      <vt:lpstr>'18.06.23п'!Заголовки_для_печати</vt:lpstr>
      <vt:lpstr>'18.06.23п'!Область_печати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2023-06-18T03:43:45Z</dcterms:created>
  <dcterms:modified xsi:type="dcterms:W3CDTF">2023-07-22T10:28:46Z</dcterms:modified>
</cp:coreProperties>
</file>